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alavigna\workspace\nexx.io\lib\collections\"/>
    </mc:Choice>
  </mc:AlternateContent>
  <xr:revisionPtr revIDLastSave="0" documentId="13_ncr:1_{3AA16AEB-3131-413C-BB4D-C055009822E2}" xr6:coauthVersionLast="45" xr6:coauthVersionMax="45" xr10:uidLastSave="{00000000-0000-0000-0000-000000000000}"/>
  <bookViews>
    <workbookView xWindow="-108" yWindow="-108" windowWidth="23256" windowHeight="12576" activeTab="2" xr2:uid="{6492F4C7-3D8F-4A13-AA95-255C0A9E3921}"/>
  </bookViews>
  <sheets>
    <sheet name="Zonas" sheetId="1" r:id="rId1"/>
    <sheet name="Cond Climas" sheetId="2" r:id="rId2"/>
    <sheet name="Conductore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1" i="1"/>
  <c r="S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1" i="5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1" i="2"/>
</calcChain>
</file>

<file path=xl/sharedStrings.xml><?xml version="1.0" encoding="utf-8"?>
<sst xmlns="http://schemas.openxmlformats.org/spreadsheetml/2006/main" count="768" uniqueCount="85">
  <si>
    <t>Zona A</t>
  </si>
  <si>
    <t>Zona B</t>
  </si>
  <si>
    <t>Zona C</t>
  </si>
  <si>
    <t>Zona D</t>
  </si>
  <si>
    <t>Zona E</t>
  </si>
  <si>
    <t>Zona Espanola B</t>
  </si>
  <si>
    <t>Tmax</t>
  </si>
  <si>
    <t>Tmin</t>
  </si>
  <si>
    <t>T c/Vmax</t>
  </si>
  <si>
    <t>T c/Vmed</t>
  </si>
  <si>
    <t>Tmed</t>
  </si>
  <si>
    <t>Tracc Max</t>
  </si>
  <si>
    <t>Adicional</t>
  </si>
  <si>
    <t>Flecha Max 1</t>
  </si>
  <si>
    <t>Flecha Max 2</t>
  </si>
  <si>
    <t>Flecha Max 3</t>
  </si>
  <si>
    <t>Flecha Min</t>
  </si>
  <si>
    <t>zona_id</t>
  </si>
  <si>
    <t>nombre</t>
  </si>
  <si>
    <t>temp</t>
  </si>
  <si>
    <t>viento</t>
  </si>
  <si>
    <t>hielo</t>
  </si>
  <si>
    <t>'Al Ac - 16/2.5'</t>
  </si>
  <si>
    <t>:seccion=</t>
  </si>
  <si>
    <t>:diametro=</t>
  </si>
  <si>
    <t>:peso=</t>
  </si>
  <si>
    <t>:rmec=</t>
  </si>
  <si>
    <t>:coef_e=</t>
  </si>
  <si>
    <t>:coef_t=</t>
  </si>
  <si>
    <t>:imax=</t>
  </si>
  <si>
    <t>:relec=</t>
  </si>
  <si>
    <t>'Al Ac - 24/4'</t>
  </si>
  <si>
    <t>'Al Ac - 35/6'</t>
  </si>
  <si>
    <t>'Al Ac - 50/8'</t>
  </si>
  <si>
    <t>'Al Ac - 70/12'</t>
  </si>
  <si>
    <t>'Al Ac - 95/15'</t>
  </si>
  <si>
    <t>'Al Ac - 120/20'</t>
  </si>
  <si>
    <t>'Al Ac - 150/25'</t>
  </si>
  <si>
    <t>'Al Ac - 185/30'</t>
  </si>
  <si>
    <t>'Al Ac - 210/35'</t>
  </si>
  <si>
    <t>'Al Ac - 240/40'</t>
  </si>
  <si>
    <t>'Al Ac - 300/50'</t>
  </si>
  <si>
    <t>'Al Ac - 340/30'</t>
  </si>
  <si>
    <t>'Al Ac - 380/50'</t>
  </si>
  <si>
    <t>'Al Ac - 435/55'</t>
  </si>
  <si>
    <t>'Al Ac - 550/70'</t>
  </si>
  <si>
    <t>'Al Ac - 680/85'</t>
  </si>
  <si>
    <t>'Al Al Ac - 16/2.5'</t>
  </si>
  <si>
    <t>'Al Al Ac - 24/4'</t>
  </si>
  <si>
    <t>'Al Al Ac - 35/6'</t>
  </si>
  <si>
    <t>'Al Al Ac - 50/8'</t>
  </si>
  <si>
    <t>'Al Al Ac - 70/12'</t>
  </si>
  <si>
    <t>'Al Al Ac - 95/15'</t>
  </si>
  <si>
    <t>'Al Al Ac - 120/20'</t>
  </si>
  <si>
    <t>'Al Al Ac - 150/25'</t>
  </si>
  <si>
    <t>'Al Al Ac - 185/30'</t>
  </si>
  <si>
    <t>'Al Al Ac - 210/35'</t>
  </si>
  <si>
    <t>'Al Al Ac - 240/40'</t>
  </si>
  <si>
    <t>'Al Al Ac - 300/50'</t>
  </si>
  <si>
    <t>'Al Al Ac - 340/30'</t>
  </si>
  <si>
    <t>'Al Al Ac - 380/50'</t>
  </si>
  <si>
    <t>'Al Al Ac - 435/55'</t>
  </si>
  <si>
    <t>'Al Al Ac - 550/70'</t>
  </si>
  <si>
    <t>'Al Al Ac - 680/85'</t>
  </si>
  <si>
    <t>'Al Al - 10'</t>
  </si>
  <si>
    <t>'Al Al - 16'</t>
  </si>
  <si>
    <t>'Al Al - 25'</t>
  </si>
  <si>
    <t>'Al Al - 35'</t>
  </si>
  <si>
    <t>'Al Al - 50'</t>
  </si>
  <si>
    <t>'Al Al - 70'</t>
  </si>
  <si>
    <t>'Al Al - 95'</t>
  </si>
  <si>
    <t>'Al Al - 120'</t>
  </si>
  <si>
    <t>'Al Al - 150'</t>
  </si>
  <si>
    <t>'Al Al - 185'</t>
  </si>
  <si>
    <t>'Al Al - 240'</t>
  </si>
  <si>
    <t>'Al Al - 300'</t>
  </si>
  <si>
    <t>'Al Al - 400'</t>
  </si>
  <si>
    <t>'Espanol - 180'</t>
  </si>
  <si>
    <t>'Acero 25'</t>
  </si>
  <si>
    <t>'Acero 35'</t>
  </si>
  <si>
    <t>'Acero 50'</t>
  </si>
  <si>
    <t>'Acero 65'</t>
  </si>
  <si>
    <t>'Acero 95'</t>
  </si>
  <si>
    <t>'Acero 120'</t>
  </si>
  <si>
    <t>Conductor.create(:nombre=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</si>
</sst>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F5EF2-CCDB-45F5-8811-D0AA9BE77702}">
  <dimension ref="A1:C6"/>
  <sheetViews>
    <sheetView workbookViewId="0">
      <selection activeCell="C1" sqref="C1:C6"/>
    </sheetView>
  </sheetViews>
  <sheetFormatPr baseColWidth="10" defaultRowHeight="14.4" x14ac:dyDescent="0.3"/>
  <cols>
    <col min="2" max="2" width="14.33203125" bestFit="1" customWidth="1"/>
  </cols>
  <sheetData>
    <row r="1" spans="1:3" x14ac:dyDescent="0.3">
      <c r="A1">
        <v>1</v>
      </c>
      <c r="B1" t="s">
        <v>0</v>
      </c>
      <c r="C1" s="1" t="str">
        <f>"Zonas.insert({zonaId: "&amp;A1&amp;", nombre: '"&amp;B1&amp;"'});"</f>
        <v>Zonas.insert({zonaId: 1, nombre: 'Zona A'});</v>
      </c>
    </row>
    <row r="2" spans="1:3" x14ac:dyDescent="0.3">
      <c r="A2">
        <v>2</v>
      </c>
      <c r="B2" t="s">
        <v>1</v>
      </c>
      <c r="C2" s="1" t="str">
        <f t="shared" ref="C2:C6" si="0">"Zonas.insert({zonaId: "&amp;A2&amp;", nombre: '"&amp;B2&amp;"'});"</f>
        <v>Zonas.insert({zonaId: 2, nombre: 'Zona B'});</v>
      </c>
    </row>
    <row r="3" spans="1:3" x14ac:dyDescent="0.3">
      <c r="A3">
        <v>3</v>
      </c>
      <c r="B3" t="s">
        <v>2</v>
      </c>
      <c r="C3" s="1" t="str">
        <f t="shared" si="0"/>
        <v>Zonas.insert({zonaId: 3, nombre: 'Zona C'});</v>
      </c>
    </row>
    <row r="4" spans="1:3" x14ac:dyDescent="0.3">
      <c r="A4">
        <v>4</v>
      </c>
      <c r="B4" t="s">
        <v>3</v>
      </c>
      <c r="C4" s="1" t="str">
        <f t="shared" si="0"/>
        <v>Zonas.insert({zonaId: 4, nombre: 'Zona D'});</v>
      </c>
    </row>
    <row r="5" spans="1:3" x14ac:dyDescent="0.3">
      <c r="A5">
        <v>5</v>
      </c>
      <c r="B5" t="s">
        <v>4</v>
      </c>
      <c r="C5" s="1" t="str">
        <f t="shared" si="0"/>
        <v>Zonas.insert({zonaId: 5, nombre: 'Zona E'});</v>
      </c>
    </row>
    <row r="6" spans="1:3" x14ac:dyDescent="0.3">
      <c r="A6">
        <v>6</v>
      </c>
      <c r="B6" t="s">
        <v>5</v>
      </c>
      <c r="C6" s="1" t="str">
        <f t="shared" si="0"/>
        <v>Zonas.insert({zonaId: 6, nombre: 'Zona Espanola B'});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9A7AB-2592-47BF-979C-CEDA135BDA9C}">
  <dimension ref="A1:K32"/>
  <sheetViews>
    <sheetView workbookViewId="0">
      <selection activeCell="K1" sqref="K1:K32"/>
    </sheetView>
  </sheetViews>
  <sheetFormatPr baseColWidth="10" defaultRowHeight="14.4" x14ac:dyDescent="0.3"/>
  <sheetData>
    <row r="1" spans="1:11" x14ac:dyDescent="0.3">
      <c r="A1" t="s">
        <v>17</v>
      </c>
      <c r="B1">
        <v>2</v>
      </c>
      <c r="C1" t="s">
        <v>18</v>
      </c>
      <c r="D1" t="s">
        <v>6</v>
      </c>
      <c r="E1" t="s">
        <v>19</v>
      </c>
      <c r="F1">
        <v>45</v>
      </c>
      <c r="G1" t="s">
        <v>20</v>
      </c>
      <c r="H1">
        <v>0</v>
      </c>
      <c r="I1" t="s">
        <v>21</v>
      </c>
      <c r="J1">
        <v>0</v>
      </c>
      <c r="K1" t="str">
        <f>"CondClimas.insert({zonaId: "&amp;B1&amp;", nombre: '"&amp;D1&amp;"', temp: "&amp;F1&amp;", viento: "&amp;H1&amp;", hielo: "&amp;J1&amp;"});"</f>
        <v>CondClimas.insert({zonaId: 2, nombre: 'Tmax', temp: 45, viento: 0, hielo: 0});</v>
      </c>
    </row>
    <row r="2" spans="1:11" x14ac:dyDescent="0.3">
      <c r="A2" t="s">
        <v>17</v>
      </c>
      <c r="B2">
        <v>2</v>
      </c>
      <c r="C2" t="s">
        <v>18</v>
      </c>
      <c r="D2" t="s">
        <v>7</v>
      </c>
      <c r="E2" t="s">
        <v>19</v>
      </c>
      <c r="F2">
        <v>-15</v>
      </c>
      <c r="G2" t="s">
        <v>20</v>
      </c>
      <c r="H2">
        <v>0</v>
      </c>
      <c r="I2" t="s">
        <v>21</v>
      </c>
      <c r="J2">
        <v>0</v>
      </c>
      <c r="K2" t="str">
        <f t="shared" ref="K2:K32" si="0">"CondClimas.insert({zonaId: "&amp;B2&amp;", nombre: '"&amp;D2&amp;"', temp: "&amp;F2&amp;", viento: "&amp;H2&amp;", hielo: "&amp;J2&amp;"});"</f>
        <v>CondClimas.insert({zonaId: 2, nombre: 'Tmin', temp: -15, viento: 0, hielo: 0});</v>
      </c>
    </row>
    <row r="3" spans="1:11" x14ac:dyDescent="0.3">
      <c r="A3" t="s">
        <v>17</v>
      </c>
      <c r="B3">
        <v>2</v>
      </c>
      <c r="C3" t="s">
        <v>18</v>
      </c>
      <c r="D3" t="s">
        <v>8</v>
      </c>
      <c r="E3" t="s">
        <v>19</v>
      </c>
      <c r="F3">
        <v>10</v>
      </c>
      <c r="G3" t="s">
        <v>20</v>
      </c>
      <c r="H3">
        <v>120</v>
      </c>
      <c r="I3" t="s">
        <v>21</v>
      </c>
      <c r="J3">
        <v>0</v>
      </c>
      <c r="K3" t="str">
        <f t="shared" si="0"/>
        <v>CondClimas.insert({zonaId: 2, nombre: 'T c/Vmax', temp: 10, viento: 120, hielo: 0});</v>
      </c>
    </row>
    <row r="4" spans="1:11" x14ac:dyDescent="0.3">
      <c r="A4" t="s">
        <v>17</v>
      </c>
      <c r="B4">
        <v>2</v>
      </c>
      <c r="C4" t="s">
        <v>18</v>
      </c>
      <c r="D4" t="s">
        <v>9</v>
      </c>
      <c r="E4" t="s">
        <v>19</v>
      </c>
      <c r="F4">
        <v>-5</v>
      </c>
      <c r="G4" t="s">
        <v>20</v>
      </c>
      <c r="H4">
        <v>50</v>
      </c>
      <c r="I4" t="s">
        <v>21</v>
      </c>
      <c r="J4">
        <v>0</v>
      </c>
      <c r="K4" t="str">
        <f t="shared" si="0"/>
        <v>CondClimas.insert({zonaId: 2, nombre: 'T c/Vmed', temp: -5, viento: 50, hielo: 0});</v>
      </c>
    </row>
    <row r="5" spans="1:11" x14ac:dyDescent="0.3">
      <c r="A5" t="s">
        <v>17</v>
      </c>
      <c r="B5">
        <v>2</v>
      </c>
      <c r="C5" t="s">
        <v>18</v>
      </c>
      <c r="D5" t="s">
        <v>10</v>
      </c>
      <c r="E5" t="s">
        <v>19</v>
      </c>
      <c r="F5">
        <v>16</v>
      </c>
      <c r="G5" t="s">
        <v>20</v>
      </c>
      <c r="H5">
        <v>0</v>
      </c>
      <c r="I5" t="s">
        <v>21</v>
      </c>
      <c r="J5">
        <v>0</v>
      </c>
      <c r="K5" t="str">
        <f t="shared" si="0"/>
        <v>CondClimas.insert({zonaId: 2, nombre: 'Tmed', temp: 16, viento: 0, hielo: 0});</v>
      </c>
    </row>
    <row r="6" spans="1:11" x14ac:dyDescent="0.3">
      <c r="A6" t="s">
        <v>17</v>
      </c>
      <c r="B6">
        <v>6</v>
      </c>
      <c r="C6" t="s">
        <v>18</v>
      </c>
      <c r="D6" t="s">
        <v>11</v>
      </c>
      <c r="E6" t="s">
        <v>19</v>
      </c>
      <c r="F6">
        <v>-15</v>
      </c>
      <c r="G6" t="s">
        <v>20</v>
      </c>
      <c r="H6">
        <v>0</v>
      </c>
      <c r="I6" t="s">
        <v>21</v>
      </c>
      <c r="J6">
        <v>10</v>
      </c>
      <c r="K6" t="str">
        <f t="shared" si="0"/>
        <v>CondClimas.insert({zonaId: 6, nombre: 'Tracc Max', temp: -15, viento: 0, hielo: 10});</v>
      </c>
    </row>
    <row r="7" spans="1:11" x14ac:dyDescent="0.3">
      <c r="A7" t="s">
        <v>17</v>
      </c>
      <c r="B7">
        <v>6</v>
      </c>
      <c r="C7" t="s">
        <v>18</v>
      </c>
      <c r="D7" t="s">
        <v>12</v>
      </c>
      <c r="E7" t="s">
        <v>19</v>
      </c>
      <c r="F7">
        <v>-10</v>
      </c>
      <c r="G7" t="s">
        <v>20</v>
      </c>
      <c r="H7">
        <v>120</v>
      </c>
      <c r="I7" t="s">
        <v>21</v>
      </c>
      <c r="J7">
        <v>0</v>
      </c>
      <c r="K7" t="str">
        <f t="shared" si="0"/>
        <v>CondClimas.insert({zonaId: 6, nombre: 'Adicional', temp: -10, viento: 120, hielo: 0});</v>
      </c>
    </row>
    <row r="8" spans="1:11" x14ac:dyDescent="0.3">
      <c r="A8" t="s">
        <v>17</v>
      </c>
      <c r="B8">
        <v>6</v>
      </c>
      <c r="C8" t="s">
        <v>18</v>
      </c>
      <c r="D8" t="s">
        <v>13</v>
      </c>
      <c r="E8" t="s">
        <v>19</v>
      </c>
      <c r="F8">
        <v>15</v>
      </c>
      <c r="G8" t="s">
        <v>20</v>
      </c>
      <c r="H8">
        <v>120</v>
      </c>
      <c r="I8" t="s">
        <v>21</v>
      </c>
      <c r="J8">
        <v>0</v>
      </c>
      <c r="K8" t="str">
        <f t="shared" si="0"/>
        <v>CondClimas.insert({zonaId: 6, nombre: 'Flecha Max 1', temp: 15, viento: 120, hielo: 0});</v>
      </c>
    </row>
    <row r="9" spans="1:11" x14ac:dyDescent="0.3">
      <c r="A9" t="s">
        <v>17</v>
      </c>
      <c r="B9">
        <v>6</v>
      </c>
      <c r="C9" t="s">
        <v>18</v>
      </c>
      <c r="D9" t="s">
        <v>14</v>
      </c>
      <c r="E9" t="s">
        <v>19</v>
      </c>
      <c r="F9">
        <v>0</v>
      </c>
      <c r="G9" t="s">
        <v>20</v>
      </c>
      <c r="H9">
        <v>0</v>
      </c>
      <c r="I9" t="s">
        <v>21</v>
      </c>
      <c r="J9">
        <v>10</v>
      </c>
      <c r="K9" t="str">
        <f t="shared" si="0"/>
        <v>CondClimas.insert({zonaId: 6, nombre: 'Flecha Max 2', temp: 0, viento: 0, hielo: 10});</v>
      </c>
    </row>
    <row r="10" spans="1:11" x14ac:dyDescent="0.3">
      <c r="A10" t="s">
        <v>17</v>
      </c>
      <c r="B10">
        <v>6</v>
      </c>
      <c r="C10" t="s">
        <v>18</v>
      </c>
      <c r="D10" t="s">
        <v>15</v>
      </c>
      <c r="E10" t="s">
        <v>19</v>
      </c>
      <c r="F10">
        <v>50</v>
      </c>
      <c r="G10" t="s">
        <v>20</v>
      </c>
      <c r="H10">
        <v>0</v>
      </c>
      <c r="I10" t="s">
        <v>21</v>
      </c>
      <c r="J10">
        <v>0</v>
      </c>
      <c r="K10" t="str">
        <f t="shared" si="0"/>
        <v>CondClimas.insert({zonaId: 6, nombre: 'Flecha Max 3', temp: 50, viento: 0, hielo: 0});</v>
      </c>
    </row>
    <row r="11" spans="1:11" x14ac:dyDescent="0.3">
      <c r="A11" t="s">
        <v>17</v>
      </c>
      <c r="B11">
        <v>6</v>
      </c>
      <c r="C11" t="s">
        <v>18</v>
      </c>
      <c r="D11" t="s">
        <v>16</v>
      </c>
      <c r="E11" t="s">
        <v>19</v>
      </c>
      <c r="F11">
        <v>-15</v>
      </c>
      <c r="G11" t="s">
        <v>20</v>
      </c>
      <c r="H11">
        <v>0</v>
      </c>
      <c r="I11" t="s">
        <v>21</v>
      </c>
      <c r="J11">
        <v>0</v>
      </c>
      <c r="K11" t="str">
        <f t="shared" si="0"/>
        <v>CondClimas.insert({zonaId: 6, nombre: 'Flecha Min', temp: -15, viento: 0, hielo: 0});</v>
      </c>
    </row>
    <row r="12" spans="1:11" x14ac:dyDescent="0.3">
      <c r="A12" t="s">
        <v>17</v>
      </c>
      <c r="B12">
        <v>6</v>
      </c>
      <c r="C12" t="s">
        <v>18</v>
      </c>
      <c r="D12" t="s">
        <v>10</v>
      </c>
      <c r="E12" t="s">
        <v>19</v>
      </c>
      <c r="F12">
        <v>15</v>
      </c>
      <c r="G12" t="s">
        <v>20</v>
      </c>
      <c r="H12">
        <v>0</v>
      </c>
      <c r="I12" t="s">
        <v>21</v>
      </c>
      <c r="J12">
        <v>0</v>
      </c>
      <c r="K12" t="str">
        <f t="shared" si="0"/>
        <v>CondClimas.insert({zonaId: 6, nombre: 'Tmed', temp: 15, viento: 0, hielo: 0});</v>
      </c>
    </row>
    <row r="13" spans="1:11" x14ac:dyDescent="0.3">
      <c r="A13" t="s">
        <v>17</v>
      </c>
      <c r="B13">
        <v>1</v>
      </c>
      <c r="C13" t="s">
        <v>18</v>
      </c>
      <c r="D13" t="s">
        <v>6</v>
      </c>
      <c r="E13" t="s">
        <v>19</v>
      </c>
      <c r="F13">
        <v>50</v>
      </c>
      <c r="G13" t="s">
        <v>20</v>
      </c>
      <c r="H13">
        <v>0</v>
      </c>
      <c r="I13" t="s">
        <v>21</v>
      </c>
      <c r="J13">
        <v>0</v>
      </c>
      <c r="K13" t="str">
        <f t="shared" si="0"/>
        <v>CondClimas.insert({zonaId: 1, nombre: 'Tmax', temp: 50, viento: 0, hielo: 0});</v>
      </c>
    </row>
    <row r="14" spans="1:11" x14ac:dyDescent="0.3">
      <c r="A14" t="s">
        <v>17</v>
      </c>
      <c r="B14">
        <v>1</v>
      </c>
      <c r="C14" t="s">
        <v>18</v>
      </c>
      <c r="D14" t="s">
        <v>7</v>
      </c>
      <c r="E14" t="s">
        <v>19</v>
      </c>
      <c r="F14">
        <v>-5</v>
      </c>
      <c r="G14" t="s">
        <v>20</v>
      </c>
      <c r="H14">
        <v>0</v>
      </c>
      <c r="I14" t="s">
        <v>21</v>
      </c>
      <c r="J14">
        <v>0</v>
      </c>
      <c r="K14" t="str">
        <f t="shared" si="0"/>
        <v>CondClimas.insert({zonaId: 1, nombre: 'Tmin', temp: -5, viento: 0, hielo: 0});</v>
      </c>
    </row>
    <row r="15" spans="1:11" x14ac:dyDescent="0.3">
      <c r="A15" t="s">
        <v>17</v>
      </c>
      <c r="B15">
        <v>1</v>
      </c>
      <c r="C15" t="s">
        <v>18</v>
      </c>
      <c r="D15" t="s">
        <v>8</v>
      </c>
      <c r="E15" t="s">
        <v>19</v>
      </c>
      <c r="F15">
        <v>10</v>
      </c>
      <c r="G15" t="s">
        <v>20</v>
      </c>
      <c r="H15">
        <v>120</v>
      </c>
      <c r="I15" t="s">
        <v>21</v>
      </c>
      <c r="J15">
        <v>0</v>
      </c>
      <c r="K15" t="str">
        <f t="shared" si="0"/>
        <v>CondClimas.insert({zonaId: 1, nombre: 'T c/Vmax', temp: 10, viento: 120, hielo: 0});</v>
      </c>
    </row>
    <row r="16" spans="1:11" x14ac:dyDescent="0.3">
      <c r="A16" t="s">
        <v>17</v>
      </c>
      <c r="B16">
        <v>1</v>
      </c>
      <c r="C16" t="s">
        <v>18</v>
      </c>
      <c r="D16" t="s">
        <v>9</v>
      </c>
      <c r="E16" t="s">
        <v>19</v>
      </c>
      <c r="F16">
        <v>-5</v>
      </c>
      <c r="G16" t="s">
        <v>20</v>
      </c>
      <c r="H16">
        <v>50</v>
      </c>
      <c r="I16" t="s">
        <v>21</v>
      </c>
      <c r="J16">
        <v>0</v>
      </c>
      <c r="K16" t="str">
        <f t="shared" si="0"/>
        <v>CondClimas.insert({zonaId: 1, nombre: 'T c/Vmed', temp: -5, viento: 50, hielo: 0});</v>
      </c>
    </row>
    <row r="17" spans="1:11" x14ac:dyDescent="0.3">
      <c r="A17" t="s">
        <v>17</v>
      </c>
      <c r="B17">
        <v>1</v>
      </c>
      <c r="C17" t="s">
        <v>18</v>
      </c>
      <c r="D17" t="s">
        <v>10</v>
      </c>
      <c r="E17" t="s">
        <v>19</v>
      </c>
      <c r="F17">
        <v>20</v>
      </c>
      <c r="G17" t="s">
        <v>20</v>
      </c>
      <c r="H17">
        <v>0</v>
      </c>
      <c r="I17" t="s">
        <v>21</v>
      </c>
      <c r="J17">
        <v>0</v>
      </c>
      <c r="K17" t="str">
        <f t="shared" si="0"/>
        <v>CondClimas.insert({zonaId: 1, nombre: 'Tmed', temp: 20, viento: 0, hielo: 0});</v>
      </c>
    </row>
    <row r="18" spans="1:11" x14ac:dyDescent="0.3">
      <c r="A18" t="s">
        <v>17</v>
      </c>
      <c r="B18">
        <v>3</v>
      </c>
      <c r="C18" t="s">
        <v>18</v>
      </c>
      <c r="D18" t="s">
        <v>6</v>
      </c>
      <c r="E18" t="s">
        <v>19</v>
      </c>
      <c r="F18">
        <v>45</v>
      </c>
      <c r="G18" t="s">
        <v>20</v>
      </c>
      <c r="H18">
        <v>0</v>
      </c>
      <c r="I18" t="s">
        <v>21</v>
      </c>
      <c r="J18">
        <v>0</v>
      </c>
      <c r="K18" t="str">
        <f t="shared" si="0"/>
        <v>CondClimas.insert({zonaId: 3, nombre: 'Tmax', temp: 45, viento: 0, hielo: 0});</v>
      </c>
    </row>
    <row r="19" spans="1:11" x14ac:dyDescent="0.3">
      <c r="A19" t="s">
        <v>17</v>
      </c>
      <c r="B19">
        <v>3</v>
      </c>
      <c r="C19" t="s">
        <v>18</v>
      </c>
      <c r="D19" t="s">
        <v>7</v>
      </c>
      <c r="E19" t="s">
        <v>19</v>
      </c>
      <c r="F19">
        <v>-10</v>
      </c>
      <c r="G19" t="s">
        <v>20</v>
      </c>
      <c r="H19">
        <v>0</v>
      </c>
      <c r="I19" t="s">
        <v>21</v>
      </c>
      <c r="J19">
        <v>0</v>
      </c>
      <c r="K19" t="str">
        <f t="shared" si="0"/>
        <v>CondClimas.insert({zonaId: 3, nombre: 'Tmin', temp: -10, viento: 0, hielo: 0});</v>
      </c>
    </row>
    <row r="20" spans="1:11" x14ac:dyDescent="0.3">
      <c r="A20" t="s">
        <v>17</v>
      </c>
      <c r="B20">
        <v>3</v>
      </c>
      <c r="C20" t="s">
        <v>18</v>
      </c>
      <c r="D20" t="s">
        <v>8</v>
      </c>
      <c r="E20" t="s">
        <v>19</v>
      </c>
      <c r="F20">
        <v>15</v>
      </c>
      <c r="G20" t="s">
        <v>20</v>
      </c>
      <c r="H20">
        <v>120</v>
      </c>
      <c r="I20" t="s">
        <v>21</v>
      </c>
      <c r="J20">
        <v>0</v>
      </c>
      <c r="K20" t="str">
        <f t="shared" si="0"/>
        <v>CondClimas.insert({zonaId: 3, nombre: 'T c/Vmax', temp: 15, viento: 120, hielo: 0});</v>
      </c>
    </row>
    <row r="21" spans="1:11" x14ac:dyDescent="0.3">
      <c r="A21" t="s">
        <v>17</v>
      </c>
      <c r="B21">
        <v>3</v>
      </c>
      <c r="C21" t="s">
        <v>18</v>
      </c>
      <c r="D21" t="s">
        <v>9</v>
      </c>
      <c r="E21" t="s">
        <v>19</v>
      </c>
      <c r="F21">
        <v>-5</v>
      </c>
      <c r="G21" t="s">
        <v>20</v>
      </c>
      <c r="H21">
        <v>50</v>
      </c>
      <c r="I21" t="s">
        <v>21</v>
      </c>
      <c r="J21">
        <v>0</v>
      </c>
      <c r="K21" t="str">
        <f t="shared" si="0"/>
        <v>CondClimas.insert({zonaId: 3, nombre: 'T c/Vmed', temp: -5, viento: 50, hielo: 0});</v>
      </c>
    </row>
    <row r="22" spans="1:11" x14ac:dyDescent="0.3">
      <c r="A22" t="s">
        <v>17</v>
      </c>
      <c r="B22">
        <v>3</v>
      </c>
      <c r="C22" t="s">
        <v>18</v>
      </c>
      <c r="D22" t="s">
        <v>10</v>
      </c>
      <c r="E22" t="s">
        <v>19</v>
      </c>
      <c r="F22">
        <v>16</v>
      </c>
      <c r="G22" t="s">
        <v>20</v>
      </c>
      <c r="H22">
        <v>0</v>
      </c>
      <c r="I22" t="s">
        <v>21</v>
      </c>
      <c r="J22">
        <v>0</v>
      </c>
      <c r="K22" t="str">
        <f t="shared" si="0"/>
        <v>CondClimas.insert({zonaId: 3, nombre: 'Tmed', temp: 16, viento: 0, hielo: 0});</v>
      </c>
    </row>
    <row r="23" spans="1:11" x14ac:dyDescent="0.3">
      <c r="A23" t="s">
        <v>17</v>
      </c>
      <c r="B23">
        <v>4</v>
      </c>
      <c r="C23" t="s">
        <v>18</v>
      </c>
      <c r="D23" t="s">
        <v>6</v>
      </c>
      <c r="E23" t="s">
        <v>19</v>
      </c>
      <c r="F23">
        <v>35</v>
      </c>
      <c r="G23" t="s">
        <v>20</v>
      </c>
      <c r="H23">
        <v>0</v>
      </c>
      <c r="I23" t="s">
        <v>21</v>
      </c>
      <c r="J23">
        <v>0</v>
      </c>
      <c r="K23" t="str">
        <f t="shared" si="0"/>
        <v>CondClimas.insert({zonaId: 4, nombre: 'Tmax', temp: 35, viento: 0, hielo: 0});</v>
      </c>
    </row>
    <row r="24" spans="1:11" x14ac:dyDescent="0.3">
      <c r="A24" t="s">
        <v>17</v>
      </c>
      <c r="B24">
        <v>4</v>
      </c>
      <c r="C24" t="s">
        <v>18</v>
      </c>
      <c r="D24" t="s">
        <v>7</v>
      </c>
      <c r="E24" t="s">
        <v>19</v>
      </c>
      <c r="F24">
        <v>-20</v>
      </c>
      <c r="G24" t="s">
        <v>20</v>
      </c>
      <c r="H24">
        <v>0</v>
      </c>
      <c r="I24" t="s">
        <v>21</v>
      </c>
      <c r="J24">
        <v>0</v>
      </c>
      <c r="K24" t="str">
        <f t="shared" si="0"/>
        <v>CondClimas.insert({zonaId: 4, nombre: 'Tmin', temp: -20, viento: 0, hielo: 0});</v>
      </c>
    </row>
    <row r="25" spans="1:11" x14ac:dyDescent="0.3">
      <c r="A25" t="s">
        <v>17</v>
      </c>
      <c r="B25">
        <v>4</v>
      </c>
      <c r="C25" t="s">
        <v>18</v>
      </c>
      <c r="D25" t="s">
        <v>8</v>
      </c>
      <c r="E25" t="s">
        <v>19</v>
      </c>
      <c r="F25">
        <v>10</v>
      </c>
      <c r="G25" t="s">
        <v>20</v>
      </c>
      <c r="H25">
        <v>120</v>
      </c>
      <c r="I25" t="s">
        <v>21</v>
      </c>
      <c r="J25">
        <v>0</v>
      </c>
      <c r="K25" t="str">
        <f t="shared" si="0"/>
        <v>CondClimas.insert({zonaId: 4, nombre: 'T c/Vmax', temp: 10, viento: 120, hielo: 0});</v>
      </c>
    </row>
    <row r="26" spans="1:11" x14ac:dyDescent="0.3">
      <c r="A26" t="s">
        <v>17</v>
      </c>
      <c r="B26">
        <v>4</v>
      </c>
      <c r="C26" t="s">
        <v>18</v>
      </c>
      <c r="D26" t="s">
        <v>9</v>
      </c>
      <c r="E26" t="s">
        <v>19</v>
      </c>
      <c r="F26">
        <v>-5</v>
      </c>
      <c r="G26" t="s">
        <v>20</v>
      </c>
      <c r="H26">
        <v>50</v>
      </c>
      <c r="I26" t="s">
        <v>21</v>
      </c>
      <c r="J26">
        <v>10</v>
      </c>
      <c r="K26" t="str">
        <f t="shared" si="0"/>
        <v>CondClimas.insert({zonaId: 4, nombre: 'T c/Vmed', temp: -5, viento: 50, hielo: 10});</v>
      </c>
    </row>
    <row r="27" spans="1:11" x14ac:dyDescent="0.3">
      <c r="A27" t="s">
        <v>17</v>
      </c>
      <c r="B27">
        <v>4</v>
      </c>
      <c r="C27" t="s">
        <v>18</v>
      </c>
      <c r="D27" t="s">
        <v>10</v>
      </c>
      <c r="E27" t="s">
        <v>19</v>
      </c>
      <c r="F27">
        <v>8</v>
      </c>
      <c r="G27" t="s">
        <v>20</v>
      </c>
      <c r="H27">
        <v>0</v>
      </c>
      <c r="I27" t="s">
        <v>21</v>
      </c>
      <c r="J27">
        <v>0</v>
      </c>
      <c r="K27" t="str">
        <f t="shared" si="0"/>
        <v>CondClimas.insert({zonaId: 4, nombre: 'Tmed', temp: 8, viento: 0, hielo: 0});</v>
      </c>
    </row>
    <row r="28" spans="1:11" x14ac:dyDescent="0.3">
      <c r="A28" t="s">
        <v>17</v>
      </c>
      <c r="B28">
        <v>5</v>
      </c>
      <c r="C28" t="s">
        <v>18</v>
      </c>
      <c r="D28" t="s">
        <v>6</v>
      </c>
      <c r="E28" t="s">
        <v>19</v>
      </c>
      <c r="F28">
        <v>35</v>
      </c>
      <c r="G28" t="s">
        <v>20</v>
      </c>
      <c r="H28">
        <v>0</v>
      </c>
      <c r="I28" t="s">
        <v>21</v>
      </c>
      <c r="J28">
        <v>0</v>
      </c>
      <c r="K28" t="str">
        <f t="shared" si="0"/>
        <v>CondClimas.insert({zonaId: 5, nombre: 'Tmax', temp: 35, viento: 0, hielo: 0});</v>
      </c>
    </row>
    <row r="29" spans="1:11" x14ac:dyDescent="0.3">
      <c r="A29" t="s">
        <v>17</v>
      </c>
      <c r="B29">
        <v>5</v>
      </c>
      <c r="C29" t="s">
        <v>18</v>
      </c>
      <c r="D29" t="s">
        <v>7</v>
      </c>
      <c r="E29" t="s">
        <v>19</v>
      </c>
      <c r="F29">
        <v>-20</v>
      </c>
      <c r="G29" t="s">
        <v>20</v>
      </c>
      <c r="H29">
        <v>0</v>
      </c>
      <c r="I29" t="s">
        <v>21</v>
      </c>
      <c r="J29">
        <v>0</v>
      </c>
      <c r="K29" t="str">
        <f t="shared" si="0"/>
        <v>CondClimas.insert({zonaId: 5, nombre: 'Tmin', temp: -20, viento: 0, hielo: 0});</v>
      </c>
    </row>
    <row r="30" spans="1:11" x14ac:dyDescent="0.3">
      <c r="A30" t="s">
        <v>17</v>
      </c>
      <c r="B30">
        <v>5</v>
      </c>
      <c r="C30" t="s">
        <v>18</v>
      </c>
      <c r="D30" t="s">
        <v>8</v>
      </c>
      <c r="E30" t="s">
        <v>19</v>
      </c>
      <c r="F30">
        <v>10</v>
      </c>
      <c r="G30" t="s">
        <v>20</v>
      </c>
      <c r="H30">
        <v>130</v>
      </c>
      <c r="I30" t="s">
        <v>21</v>
      </c>
      <c r="J30">
        <v>0</v>
      </c>
      <c r="K30" t="str">
        <f t="shared" si="0"/>
        <v>CondClimas.insert({zonaId: 5, nombre: 'T c/Vmax', temp: 10, viento: 130, hielo: 0});</v>
      </c>
    </row>
    <row r="31" spans="1:11" x14ac:dyDescent="0.3">
      <c r="A31" t="s">
        <v>17</v>
      </c>
      <c r="B31">
        <v>5</v>
      </c>
      <c r="C31" t="s">
        <v>18</v>
      </c>
      <c r="D31" t="s">
        <v>9</v>
      </c>
      <c r="E31" t="s">
        <v>19</v>
      </c>
      <c r="F31">
        <v>-5</v>
      </c>
      <c r="G31" t="s">
        <v>20</v>
      </c>
      <c r="H31">
        <v>50</v>
      </c>
      <c r="I31" t="s">
        <v>21</v>
      </c>
      <c r="J31">
        <v>0</v>
      </c>
      <c r="K31" t="str">
        <f t="shared" si="0"/>
        <v>CondClimas.insert({zonaId: 5, nombre: 'T c/Vmed', temp: -5, viento: 50, hielo: 0});</v>
      </c>
    </row>
    <row r="32" spans="1:11" x14ac:dyDescent="0.3">
      <c r="A32" t="s">
        <v>17</v>
      </c>
      <c r="B32">
        <v>5</v>
      </c>
      <c r="C32" t="s">
        <v>18</v>
      </c>
      <c r="D32" t="s">
        <v>10</v>
      </c>
      <c r="E32" t="s">
        <v>19</v>
      </c>
      <c r="F32">
        <v>9</v>
      </c>
      <c r="G32" t="s">
        <v>20</v>
      </c>
      <c r="H32">
        <v>0</v>
      </c>
      <c r="I32" t="s">
        <v>21</v>
      </c>
      <c r="J32">
        <v>0</v>
      </c>
      <c r="K32" t="str">
        <f t="shared" si="0"/>
        <v>CondClimas.insert({zonaId: 5, nombre: 'Tmed', temp: 9, viento: 0, hielo: 0});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5474A-1707-4DEF-8A20-BC70CB66EEC7}">
  <dimension ref="A1:S57"/>
  <sheetViews>
    <sheetView tabSelected="1" topLeftCell="B34" workbookViewId="0"/>
  </sheetViews>
  <sheetFormatPr baseColWidth="10" defaultRowHeight="14.4" x14ac:dyDescent="0.3"/>
  <cols>
    <col min="1" max="1" width="24" bestFit="1" customWidth="1"/>
    <col min="2" max="2" width="15.21875" bestFit="1" customWidth="1"/>
    <col min="3" max="3" width="8.6640625" bestFit="1" customWidth="1"/>
    <col min="4" max="4" width="8" bestFit="1" customWidth="1"/>
    <col min="5" max="5" width="10" bestFit="1" customWidth="1"/>
    <col min="6" max="6" width="6" bestFit="1" customWidth="1"/>
    <col min="7" max="7" width="6.44140625" bestFit="1" customWidth="1"/>
    <col min="8" max="8" width="5" bestFit="1" customWidth="1"/>
    <col min="9" max="9" width="6.6640625" bestFit="1" customWidth="1"/>
    <col min="10" max="10" width="6" bestFit="1" customWidth="1"/>
    <col min="11" max="11" width="8.21875" bestFit="1" customWidth="1"/>
    <col min="12" max="12" width="6" bestFit="1" customWidth="1"/>
    <col min="13" max="13" width="7.88671875" bestFit="1" customWidth="1"/>
    <col min="14" max="14" width="10" bestFit="1" customWidth="1"/>
    <col min="15" max="15" width="6.44140625" bestFit="1" customWidth="1"/>
    <col min="16" max="16" width="5" bestFit="1" customWidth="1"/>
    <col min="17" max="17" width="6.5546875" bestFit="1" customWidth="1"/>
    <col min="18" max="18" width="6" bestFit="1" customWidth="1"/>
  </cols>
  <sheetData>
    <row r="1" spans="1:19" x14ac:dyDescent="0.3">
      <c r="A1" t="s">
        <v>84</v>
      </c>
      <c r="B1" t="s">
        <v>22</v>
      </c>
      <c r="C1" t="s">
        <v>23</v>
      </c>
      <c r="D1">
        <v>17.812999999999999</v>
      </c>
      <c r="E1" t="s">
        <v>24</v>
      </c>
      <c r="F1">
        <v>5.4</v>
      </c>
      <c r="G1" t="s">
        <v>25</v>
      </c>
      <c r="H1">
        <v>62</v>
      </c>
      <c r="I1" t="s">
        <v>26</v>
      </c>
      <c r="J1">
        <v>580</v>
      </c>
      <c r="K1" t="s">
        <v>27</v>
      </c>
      <c r="L1">
        <v>8100</v>
      </c>
      <c r="M1" t="s">
        <v>28</v>
      </c>
      <c r="N1">
        <v>1.91E-5</v>
      </c>
      <c r="O1" t="s">
        <v>29</v>
      </c>
      <c r="P1">
        <v>90</v>
      </c>
      <c r="Q1" t="s">
        <v>30</v>
      </c>
      <c r="R1">
        <v>1.88</v>
      </c>
      <c r="S1" t="str">
        <f>"Conductores.insert({nombre: "&amp;B1&amp;", s: "&amp;D1&amp;", d: "&amp;F1&amp;", p: "&amp;H1&amp;", r: "&amp;J1&amp;", ce: "&amp;L1&amp;", ct: "&amp;N1&amp;", imax: "&amp;P1&amp;", re: "&amp;R1&amp;"})"</f>
        <v>Conductores.insert({nombre: 'Al Ac - 16/2.5', s: 17.813, d: 5.4, p: 62, r: 580, ce: 8100, ct: 0.0000191, imax: 90, re: 1.88})</v>
      </c>
    </row>
    <row r="2" spans="1:19" x14ac:dyDescent="0.3">
      <c r="A2" t="s">
        <v>84</v>
      </c>
      <c r="B2" t="s">
        <v>31</v>
      </c>
      <c r="C2" t="s">
        <v>23</v>
      </c>
      <c r="D2">
        <v>27.832999999999998</v>
      </c>
      <c r="E2" t="s">
        <v>24</v>
      </c>
      <c r="F2">
        <v>6.75</v>
      </c>
      <c r="G2" t="s">
        <v>25</v>
      </c>
      <c r="H2">
        <v>97</v>
      </c>
      <c r="I2" t="s">
        <v>26</v>
      </c>
      <c r="J2">
        <v>900</v>
      </c>
      <c r="K2" t="s">
        <v>27</v>
      </c>
      <c r="L2">
        <v>8100</v>
      </c>
      <c r="M2" t="s">
        <v>28</v>
      </c>
      <c r="N2">
        <v>1.91E-5</v>
      </c>
      <c r="O2" t="s">
        <v>29</v>
      </c>
      <c r="P2">
        <v>125</v>
      </c>
      <c r="Q2" t="s">
        <v>30</v>
      </c>
      <c r="R2">
        <v>1.2</v>
      </c>
      <c r="S2" t="str">
        <f t="shared" ref="S2:S57" si="0">"Conductores.insert({nombre: "&amp;B2&amp;", s: "&amp;D2&amp;", d: "&amp;F2&amp;", p: "&amp;H2&amp;", r: "&amp;J2&amp;", ce: "&amp;L2&amp;", ct: "&amp;N2&amp;", imax: "&amp;P2&amp;", re: "&amp;R2&amp;"})"</f>
        <v>Conductores.insert({nombre: 'Al Ac - 24/4', s: 27.833, d: 6.75, p: 97, r: 900, ce: 8100, ct: 0.0000191, imax: 125, re: 1.2})</v>
      </c>
    </row>
    <row r="3" spans="1:19" x14ac:dyDescent="0.3">
      <c r="A3" t="s">
        <v>84</v>
      </c>
      <c r="B3" t="s">
        <v>32</v>
      </c>
      <c r="C3" t="s">
        <v>23</v>
      </c>
      <c r="D3">
        <v>40.079000000000001</v>
      </c>
      <c r="E3" t="s">
        <v>24</v>
      </c>
      <c r="F3">
        <v>8.1</v>
      </c>
      <c r="G3" t="s">
        <v>25</v>
      </c>
      <c r="H3">
        <v>139</v>
      </c>
      <c r="I3" t="s">
        <v>26</v>
      </c>
      <c r="J3">
        <v>1230</v>
      </c>
      <c r="K3" t="s">
        <v>27</v>
      </c>
      <c r="L3">
        <v>8100</v>
      </c>
      <c r="M3" t="s">
        <v>28</v>
      </c>
      <c r="N3">
        <v>1.91E-5</v>
      </c>
      <c r="O3" t="s">
        <v>29</v>
      </c>
      <c r="P3">
        <v>145</v>
      </c>
      <c r="Q3" t="s">
        <v>30</v>
      </c>
      <c r="R3">
        <v>0.83499999999999996</v>
      </c>
      <c r="S3" t="str">
        <f t="shared" si="0"/>
        <v>Conductores.insert({nombre: 'Al Ac - 35/6', s: 40.079, d: 8.1, p: 139, r: 1230, ce: 8100, ct: 0.0000191, imax: 145, re: 0.835})</v>
      </c>
    </row>
    <row r="4" spans="1:19" x14ac:dyDescent="0.3">
      <c r="A4" t="s">
        <v>84</v>
      </c>
      <c r="B4" t="s">
        <v>33</v>
      </c>
      <c r="C4" t="s">
        <v>23</v>
      </c>
      <c r="D4">
        <v>56.296999999999997</v>
      </c>
      <c r="E4" t="s">
        <v>24</v>
      </c>
      <c r="F4">
        <v>9.6</v>
      </c>
      <c r="G4" t="s">
        <v>25</v>
      </c>
      <c r="H4">
        <v>196</v>
      </c>
      <c r="I4" t="s">
        <v>26</v>
      </c>
      <c r="J4">
        <v>1680</v>
      </c>
      <c r="K4" t="s">
        <v>27</v>
      </c>
      <c r="L4">
        <v>8100</v>
      </c>
      <c r="M4" t="s">
        <v>28</v>
      </c>
      <c r="N4">
        <v>1.91E-5</v>
      </c>
      <c r="O4" t="s">
        <v>29</v>
      </c>
      <c r="P4">
        <v>170</v>
      </c>
      <c r="Q4" t="s">
        <v>30</v>
      </c>
      <c r="R4">
        <v>0.59499999999999997</v>
      </c>
      <c r="S4" t="str">
        <f t="shared" si="0"/>
        <v>Conductores.insert({nombre: 'Al Ac - 50/8', s: 56.297, d: 9.6, p: 196, r: 1680, ce: 8100, ct: 0.0000191, imax: 170, re: 0.595})</v>
      </c>
    </row>
    <row r="5" spans="1:19" x14ac:dyDescent="0.3">
      <c r="A5" t="s">
        <v>84</v>
      </c>
      <c r="B5" t="s">
        <v>34</v>
      </c>
      <c r="C5" t="s">
        <v>23</v>
      </c>
      <c r="D5">
        <v>81.289000000000001</v>
      </c>
      <c r="E5" t="s">
        <v>24</v>
      </c>
      <c r="F5">
        <v>11.72</v>
      </c>
      <c r="G5" t="s">
        <v>25</v>
      </c>
      <c r="H5">
        <v>286</v>
      </c>
      <c r="I5" t="s">
        <v>26</v>
      </c>
      <c r="J5">
        <v>2630</v>
      </c>
      <c r="K5" t="s">
        <v>27</v>
      </c>
      <c r="L5">
        <v>7700</v>
      </c>
      <c r="M5" t="s">
        <v>28</v>
      </c>
      <c r="N5">
        <v>1.8899999999999999E-5</v>
      </c>
      <c r="O5" t="s">
        <v>29</v>
      </c>
      <c r="P5">
        <v>290</v>
      </c>
      <c r="Q5" t="s">
        <v>30</v>
      </c>
      <c r="R5">
        <v>0.41299999999999998</v>
      </c>
      <c r="S5" t="str">
        <f t="shared" si="0"/>
        <v>Conductores.insert({nombre: 'Al Ac - 70/12', s: 81.289, d: 11.72, p: 286, r: 2630, ce: 7700, ct: 0.0000189, imax: 290, re: 0.413})</v>
      </c>
    </row>
    <row r="6" spans="1:19" x14ac:dyDescent="0.3">
      <c r="A6" t="s">
        <v>84</v>
      </c>
      <c r="B6" t="s">
        <v>35</v>
      </c>
      <c r="C6" t="s">
        <v>23</v>
      </c>
      <c r="D6">
        <v>109.726</v>
      </c>
      <c r="E6" t="s">
        <v>24</v>
      </c>
      <c r="F6">
        <v>13.61</v>
      </c>
      <c r="G6" t="s">
        <v>25</v>
      </c>
      <c r="H6">
        <v>386</v>
      </c>
      <c r="I6" t="s">
        <v>26</v>
      </c>
      <c r="J6">
        <v>3490</v>
      </c>
      <c r="K6" t="s">
        <v>27</v>
      </c>
      <c r="L6">
        <v>7700</v>
      </c>
      <c r="M6" t="s">
        <v>28</v>
      </c>
      <c r="N6">
        <v>1.8899999999999999E-5</v>
      </c>
      <c r="O6" t="s">
        <v>29</v>
      </c>
      <c r="P6">
        <v>350</v>
      </c>
      <c r="Q6" t="s">
        <v>30</v>
      </c>
      <c r="R6">
        <v>0.30599999999999999</v>
      </c>
      <c r="S6" t="str">
        <f t="shared" si="0"/>
        <v>Conductores.insert({nombre: 'Al Ac - 95/15', s: 109.726, d: 13.61, p: 386, r: 3490, ce: 7700, ct: 0.0000189, imax: 350, re: 0.306})</v>
      </c>
    </row>
    <row r="7" spans="1:19" x14ac:dyDescent="0.3">
      <c r="A7" t="s">
        <v>84</v>
      </c>
      <c r="B7" t="s">
        <v>36</v>
      </c>
      <c r="C7" t="s">
        <v>23</v>
      </c>
      <c r="D7">
        <v>141.422</v>
      </c>
      <c r="E7" t="s">
        <v>24</v>
      </c>
      <c r="F7">
        <v>15.46</v>
      </c>
      <c r="G7" t="s">
        <v>25</v>
      </c>
      <c r="H7">
        <v>497</v>
      </c>
      <c r="I7" t="s">
        <v>26</v>
      </c>
      <c r="J7">
        <v>4440</v>
      </c>
      <c r="K7" t="s">
        <v>27</v>
      </c>
      <c r="L7">
        <v>7700</v>
      </c>
      <c r="M7" t="s">
        <v>28</v>
      </c>
      <c r="N7">
        <v>1.8899999999999999E-5</v>
      </c>
      <c r="O7" t="s">
        <v>29</v>
      </c>
      <c r="P7">
        <v>410</v>
      </c>
      <c r="Q7" t="s">
        <v>30</v>
      </c>
      <c r="R7">
        <v>0.23699999999999999</v>
      </c>
      <c r="S7" t="str">
        <f t="shared" si="0"/>
        <v>Conductores.insert({nombre: 'Al Ac - 120/20', s: 141.422, d: 15.46, p: 497, r: 4440, ce: 7700, ct: 0.0000189, imax: 410, re: 0.237})</v>
      </c>
    </row>
    <row r="8" spans="1:19" x14ac:dyDescent="0.3">
      <c r="A8" t="s">
        <v>84</v>
      </c>
      <c r="B8" t="s">
        <v>37</v>
      </c>
      <c r="C8" t="s">
        <v>23</v>
      </c>
      <c r="D8">
        <v>173.11</v>
      </c>
      <c r="E8" t="s">
        <v>24</v>
      </c>
      <c r="F8">
        <v>17.100000000000001</v>
      </c>
      <c r="G8" t="s">
        <v>25</v>
      </c>
      <c r="H8">
        <v>609</v>
      </c>
      <c r="I8" t="s">
        <v>26</v>
      </c>
      <c r="J8">
        <v>5360</v>
      </c>
      <c r="K8" t="s">
        <v>27</v>
      </c>
      <c r="L8">
        <v>7700</v>
      </c>
      <c r="M8" t="s">
        <v>28</v>
      </c>
      <c r="N8">
        <v>1.8899999999999999E-5</v>
      </c>
      <c r="O8" t="s">
        <v>29</v>
      </c>
      <c r="P8">
        <v>470</v>
      </c>
      <c r="Q8" t="s">
        <v>30</v>
      </c>
      <c r="R8">
        <v>0.19400000000000001</v>
      </c>
      <c r="S8" t="str">
        <f t="shared" si="0"/>
        <v>Conductores.insert({nombre: 'Al Ac - 150/25', s: 173.11, d: 17.1, p: 609, r: 5360, ce: 7700, ct: 0.0000189, imax: 470, re: 0.194})</v>
      </c>
    </row>
    <row r="9" spans="1:19" x14ac:dyDescent="0.3">
      <c r="A9" t="s">
        <v>84</v>
      </c>
      <c r="B9" t="s">
        <v>38</v>
      </c>
      <c r="C9" t="s">
        <v>23</v>
      </c>
      <c r="D9">
        <v>213.63</v>
      </c>
      <c r="E9" t="s">
        <v>24</v>
      </c>
      <c r="F9">
        <v>18.989999999999998</v>
      </c>
      <c r="G9" t="s">
        <v>25</v>
      </c>
      <c r="H9">
        <v>750</v>
      </c>
      <c r="I9" t="s">
        <v>26</v>
      </c>
      <c r="J9">
        <v>6520</v>
      </c>
      <c r="K9" t="s">
        <v>27</v>
      </c>
      <c r="L9">
        <v>7700</v>
      </c>
      <c r="M9" t="s">
        <v>28</v>
      </c>
      <c r="N9">
        <v>1.8899999999999999E-5</v>
      </c>
      <c r="O9" t="s">
        <v>29</v>
      </c>
      <c r="P9">
        <v>535</v>
      </c>
      <c r="Q9" t="s">
        <v>30</v>
      </c>
      <c r="R9">
        <v>0.157</v>
      </c>
      <c r="S9" t="str">
        <f t="shared" si="0"/>
        <v>Conductores.insert({nombre: 'Al Ac - 185/30', s: 213.63, d: 18.99, p: 750, r: 6520, ce: 7700, ct: 0.0000189, imax: 535, re: 0.157})</v>
      </c>
    </row>
    <row r="10" spans="1:19" x14ac:dyDescent="0.3">
      <c r="A10" t="s">
        <v>84</v>
      </c>
      <c r="B10" t="s">
        <v>39</v>
      </c>
      <c r="C10" t="s">
        <v>23</v>
      </c>
      <c r="D10">
        <v>243.191</v>
      </c>
      <c r="E10" t="s">
        <v>24</v>
      </c>
      <c r="F10">
        <v>20.27</v>
      </c>
      <c r="G10" t="s">
        <v>25</v>
      </c>
      <c r="H10">
        <v>855</v>
      </c>
      <c r="I10" t="s">
        <v>26</v>
      </c>
      <c r="J10">
        <v>7340</v>
      </c>
      <c r="K10" t="s">
        <v>27</v>
      </c>
      <c r="L10">
        <v>7700</v>
      </c>
      <c r="M10" t="s">
        <v>28</v>
      </c>
      <c r="N10">
        <v>1.8899999999999999E-5</v>
      </c>
      <c r="O10" t="s">
        <v>29</v>
      </c>
      <c r="P10">
        <v>590</v>
      </c>
      <c r="Q10" t="s">
        <v>30</v>
      </c>
      <c r="R10">
        <v>0.13800000000000001</v>
      </c>
      <c r="S10" t="str">
        <f t="shared" si="0"/>
        <v>Conductores.insert({nombre: 'Al Ac - 210/35', s: 243.191, d: 20.27, p: 855, r: 7340, ce: 7700, ct: 0.0000189, imax: 590, re: 0.138})</v>
      </c>
    </row>
    <row r="11" spans="1:19" x14ac:dyDescent="0.3">
      <c r="A11" t="s">
        <v>84</v>
      </c>
      <c r="B11" t="s">
        <v>40</v>
      </c>
      <c r="C11" t="s">
        <v>23</v>
      </c>
      <c r="D11">
        <v>282.541</v>
      </c>
      <c r="E11" t="s">
        <v>24</v>
      </c>
      <c r="F11">
        <v>21.84</v>
      </c>
      <c r="G11" t="s">
        <v>25</v>
      </c>
      <c r="H11">
        <v>992</v>
      </c>
      <c r="I11" t="s">
        <v>26</v>
      </c>
      <c r="J11">
        <v>8510</v>
      </c>
      <c r="K11" t="s">
        <v>27</v>
      </c>
      <c r="L11">
        <v>7700</v>
      </c>
      <c r="M11" t="s">
        <v>28</v>
      </c>
      <c r="N11">
        <v>1.8899999999999999E-5</v>
      </c>
      <c r="O11" t="s">
        <v>29</v>
      </c>
      <c r="P11">
        <v>645</v>
      </c>
      <c r="Q11" t="s">
        <v>30</v>
      </c>
      <c r="R11">
        <v>0.11899999999999999</v>
      </c>
      <c r="S11" t="str">
        <f t="shared" si="0"/>
        <v>Conductores.insert({nombre: 'Al Ac - 240/40', s: 282.541, d: 21.84, p: 992, r: 8510, ce: 7700, ct: 0.0000189, imax: 645, re: 0.119})</v>
      </c>
    </row>
    <row r="12" spans="1:19" x14ac:dyDescent="0.3">
      <c r="A12" t="s">
        <v>84</v>
      </c>
      <c r="B12" t="s">
        <v>41</v>
      </c>
      <c r="C12" t="s">
        <v>23</v>
      </c>
      <c r="D12">
        <v>353.73500000000001</v>
      </c>
      <c r="E12" t="s">
        <v>24</v>
      </c>
      <c r="F12">
        <v>24.5</v>
      </c>
      <c r="G12" t="s">
        <v>25</v>
      </c>
      <c r="H12">
        <v>1227</v>
      </c>
      <c r="I12" t="s">
        <v>26</v>
      </c>
      <c r="J12">
        <v>10500</v>
      </c>
      <c r="K12" t="s">
        <v>27</v>
      </c>
      <c r="L12">
        <v>7700</v>
      </c>
      <c r="M12" t="s">
        <v>28</v>
      </c>
      <c r="N12">
        <v>1.8899999999999999E-5</v>
      </c>
      <c r="O12" t="s">
        <v>29</v>
      </c>
      <c r="P12">
        <v>740</v>
      </c>
      <c r="Q12" t="s">
        <v>30</v>
      </c>
      <c r="R12">
        <v>9.5000000000000001E-2</v>
      </c>
      <c r="S12" t="str">
        <f t="shared" si="0"/>
        <v>Conductores.insert({nombre: 'Al Ac - 300/50', s: 353.735, d: 24.5, p: 1227, r: 10500, ce: 7700, ct: 0.0000189, imax: 740, re: 0.095})</v>
      </c>
    </row>
    <row r="13" spans="1:19" x14ac:dyDescent="0.3">
      <c r="A13" t="s">
        <v>84</v>
      </c>
      <c r="B13" t="s">
        <v>42</v>
      </c>
      <c r="C13" t="s">
        <v>23</v>
      </c>
      <c r="D13">
        <v>369.13900000000001</v>
      </c>
      <c r="E13" t="s">
        <v>24</v>
      </c>
      <c r="F13">
        <v>24.99</v>
      </c>
      <c r="G13" t="s">
        <v>25</v>
      </c>
      <c r="H13">
        <v>1181</v>
      </c>
      <c r="I13" t="s">
        <v>26</v>
      </c>
      <c r="J13">
        <v>9160</v>
      </c>
      <c r="K13" t="s">
        <v>27</v>
      </c>
      <c r="L13">
        <v>6200</v>
      </c>
      <c r="M13" t="s">
        <v>28</v>
      </c>
      <c r="N13">
        <v>2.09E-5</v>
      </c>
      <c r="O13" t="s">
        <v>29</v>
      </c>
      <c r="P13">
        <v>790</v>
      </c>
      <c r="Q13" t="s">
        <v>30</v>
      </c>
      <c r="R13">
        <v>8.5000000000000006E-2</v>
      </c>
      <c r="S13" t="str">
        <f t="shared" si="0"/>
        <v>Conductores.insert({nombre: 'Al Ac - 340/30', s: 369.139, d: 24.99, p: 1181, r: 9160, ce: 6200, ct: 0.0000209, imax: 790, re: 0.085})</v>
      </c>
    </row>
    <row r="14" spans="1:19" x14ac:dyDescent="0.3">
      <c r="A14" t="s">
        <v>84</v>
      </c>
      <c r="B14" t="s">
        <v>43</v>
      </c>
      <c r="C14" t="s">
        <v>23</v>
      </c>
      <c r="D14">
        <v>431.18400000000003</v>
      </c>
      <c r="E14" t="s">
        <v>24</v>
      </c>
      <c r="F14">
        <v>27</v>
      </c>
      <c r="G14" t="s">
        <v>25</v>
      </c>
      <c r="H14">
        <v>1458</v>
      </c>
      <c r="I14" t="s">
        <v>26</v>
      </c>
      <c r="J14">
        <v>12100</v>
      </c>
      <c r="K14" t="s">
        <v>27</v>
      </c>
      <c r="L14">
        <v>7000</v>
      </c>
      <c r="M14" t="s">
        <v>28</v>
      </c>
      <c r="N14">
        <v>1.9300000000000002E-5</v>
      </c>
      <c r="O14" t="s">
        <v>29</v>
      </c>
      <c r="P14">
        <v>840</v>
      </c>
      <c r="Q14" t="s">
        <v>30</v>
      </c>
      <c r="R14">
        <v>7.5999999999999998E-2</v>
      </c>
      <c r="S14" t="str">
        <f t="shared" si="0"/>
        <v>Conductores.insert({nombre: 'Al Ac - 380/50', s: 431.184, d: 27, p: 1458, r: 12100, ce: 7000, ct: 0.0000193, imax: 840, re: 0.076})</v>
      </c>
    </row>
    <row r="15" spans="1:19" x14ac:dyDescent="0.3">
      <c r="A15" t="s">
        <v>84</v>
      </c>
      <c r="B15" t="s">
        <v>44</v>
      </c>
      <c r="C15" t="s">
        <v>23</v>
      </c>
      <c r="D15">
        <v>490.59100000000001</v>
      </c>
      <c r="E15" t="s">
        <v>24</v>
      </c>
      <c r="F15">
        <v>28.8</v>
      </c>
      <c r="G15" t="s">
        <v>25</v>
      </c>
      <c r="H15">
        <v>1658</v>
      </c>
      <c r="I15" t="s">
        <v>26</v>
      </c>
      <c r="J15">
        <v>13300</v>
      </c>
      <c r="K15" t="s">
        <v>27</v>
      </c>
      <c r="L15">
        <v>7000</v>
      </c>
      <c r="M15" t="s">
        <v>28</v>
      </c>
      <c r="N15">
        <v>1.9300000000000002E-5</v>
      </c>
      <c r="O15" t="s">
        <v>29</v>
      </c>
      <c r="P15">
        <v>900</v>
      </c>
      <c r="Q15" t="s">
        <v>30</v>
      </c>
      <c r="R15">
        <v>6.7000000000000004E-2</v>
      </c>
      <c r="S15" t="str">
        <f t="shared" si="0"/>
        <v>Conductores.insert({nombre: 'Al Ac - 435/55', s: 490.591, d: 28.8, p: 1658, r: 13300, ce: 7000, ct: 0.0000193, imax: 900, re: 0.067})</v>
      </c>
    </row>
    <row r="16" spans="1:19" x14ac:dyDescent="0.3">
      <c r="A16" t="s">
        <v>84</v>
      </c>
      <c r="B16" t="s">
        <v>45</v>
      </c>
      <c r="C16" t="s">
        <v>23</v>
      </c>
      <c r="D16">
        <v>620.904</v>
      </c>
      <c r="E16" t="s">
        <v>24</v>
      </c>
      <c r="F16">
        <v>32.4</v>
      </c>
      <c r="G16" t="s">
        <v>25</v>
      </c>
      <c r="H16">
        <v>2099</v>
      </c>
      <c r="I16" t="s">
        <v>26</v>
      </c>
      <c r="J16">
        <v>16000</v>
      </c>
      <c r="K16" t="s">
        <v>27</v>
      </c>
      <c r="L16">
        <v>7000</v>
      </c>
      <c r="M16" t="s">
        <v>28</v>
      </c>
      <c r="N16">
        <v>1.9300000000000002E-5</v>
      </c>
      <c r="O16" t="s">
        <v>29</v>
      </c>
      <c r="P16">
        <v>1020</v>
      </c>
      <c r="Q16" t="s">
        <v>30</v>
      </c>
      <c r="R16">
        <v>5.2999999999999999E-2</v>
      </c>
      <c r="S16" t="str">
        <f t="shared" si="0"/>
        <v>Conductores.insert({nombre: 'Al Ac - 550/70', s: 620.904, d: 32.4, p: 2099, r: 16000, ce: 7000, ct: 0.0000193, imax: 1020, re: 0.053})</v>
      </c>
    </row>
    <row r="17" spans="1:19" x14ac:dyDescent="0.3">
      <c r="A17" t="s">
        <v>84</v>
      </c>
      <c r="B17" t="s">
        <v>46</v>
      </c>
      <c r="C17" t="s">
        <v>23</v>
      </c>
      <c r="D17">
        <v>764.53800000000001</v>
      </c>
      <c r="E17" t="s">
        <v>24</v>
      </c>
      <c r="F17">
        <v>36</v>
      </c>
      <c r="G17" t="s">
        <v>25</v>
      </c>
      <c r="H17">
        <v>2572</v>
      </c>
      <c r="I17" t="s">
        <v>26</v>
      </c>
      <c r="J17">
        <v>20600</v>
      </c>
      <c r="K17" t="s">
        <v>27</v>
      </c>
      <c r="L17">
        <v>6800</v>
      </c>
      <c r="M17" t="s">
        <v>28</v>
      </c>
      <c r="N17">
        <v>1.9400000000000001E-5</v>
      </c>
      <c r="O17" t="s">
        <v>29</v>
      </c>
      <c r="P17">
        <v>1150</v>
      </c>
      <c r="Q17" t="s">
        <v>30</v>
      </c>
      <c r="R17">
        <v>4.2999999999999997E-2</v>
      </c>
      <c r="S17" t="str">
        <f t="shared" si="0"/>
        <v>Conductores.insert({nombre: 'Al Ac - 680/85', s: 764.538, d: 36, p: 2572, r: 20600, ce: 6800, ct: 0.0000194, imax: 1150, re: 0.043})</v>
      </c>
    </row>
    <row r="18" spans="1:19" x14ac:dyDescent="0.3">
      <c r="A18" t="s">
        <v>84</v>
      </c>
      <c r="B18" t="s">
        <v>47</v>
      </c>
      <c r="C18" t="s">
        <v>23</v>
      </c>
      <c r="D18">
        <v>17.812999999999999</v>
      </c>
      <c r="E18" t="s">
        <v>24</v>
      </c>
      <c r="F18">
        <v>5.4</v>
      </c>
      <c r="G18" t="s">
        <v>25</v>
      </c>
      <c r="H18">
        <v>62</v>
      </c>
      <c r="I18" t="s">
        <v>26</v>
      </c>
      <c r="J18">
        <v>760</v>
      </c>
      <c r="K18" t="s">
        <v>27</v>
      </c>
      <c r="L18">
        <v>8100</v>
      </c>
      <c r="M18" t="s">
        <v>28</v>
      </c>
      <c r="N18">
        <v>1.91E-5</v>
      </c>
      <c r="O18" t="s">
        <v>29</v>
      </c>
      <c r="P18">
        <v>90</v>
      </c>
      <c r="Q18" t="s">
        <v>30</v>
      </c>
      <c r="R18">
        <v>2.19</v>
      </c>
      <c r="S18" t="str">
        <f t="shared" si="0"/>
        <v>Conductores.insert({nombre: 'Al Al Ac - 16/2.5', s: 17.813, d: 5.4, p: 62, r: 760, ce: 8100, ct: 0.0000191, imax: 90, re: 2.19})</v>
      </c>
    </row>
    <row r="19" spans="1:19" x14ac:dyDescent="0.3">
      <c r="A19" t="s">
        <v>84</v>
      </c>
      <c r="B19" t="s">
        <v>48</v>
      </c>
      <c r="C19" t="s">
        <v>23</v>
      </c>
      <c r="D19">
        <v>27.832999999999998</v>
      </c>
      <c r="E19" t="s">
        <v>24</v>
      </c>
      <c r="F19">
        <v>6.75</v>
      </c>
      <c r="G19" t="s">
        <v>25</v>
      </c>
      <c r="H19">
        <v>97</v>
      </c>
      <c r="I19" t="s">
        <v>26</v>
      </c>
      <c r="J19">
        <v>1180</v>
      </c>
      <c r="K19" t="s">
        <v>27</v>
      </c>
      <c r="L19">
        <v>8100</v>
      </c>
      <c r="M19" t="s">
        <v>28</v>
      </c>
      <c r="N19">
        <v>1.91E-5</v>
      </c>
      <c r="O19" t="s">
        <v>29</v>
      </c>
      <c r="P19">
        <v>125</v>
      </c>
      <c r="Q19" t="s">
        <v>30</v>
      </c>
      <c r="R19">
        <v>1.4</v>
      </c>
      <c r="S19" t="str">
        <f t="shared" si="0"/>
        <v>Conductores.insert({nombre: 'Al Al Ac - 24/4', s: 27.833, d: 6.75, p: 97, r: 1180, ce: 8100, ct: 0.0000191, imax: 125, re: 1.4})</v>
      </c>
    </row>
    <row r="20" spans="1:19" x14ac:dyDescent="0.3">
      <c r="A20" t="s">
        <v>84</v>
      </c>
      <c r="B20" t="s">
        <v>49</v>
      </c>
      <c r="C20" t="s">
        <v>23</v>
      </c>
      <c r="D20">
        <v>40.079000000000001</v>
      </c>
      <c r="E20" t="s">
        <v>24</v>
      </c>
      <c r="F20">
        <v>8.1</v>
      </c>
      <c r="G20" t="s">
        <v>25</v>
      </c>
      <c r="H20">
        <v>139</v>
      </c>
      <c r="I20" t="s">
        <v>26</v>
      </c>
      <c r="J20">
        <v>1680</v>
      </c>
      <c r="K20" t="s">
        <v>27</v>
      </c>
      <c r="L20">
        <v>8100</v>
      </c>
      <c r="M20" t="s">
        <v>28</v>
      </c>
      <c r="N20">
        <v>1.91E-5</v>
      </c>
      <c r="O20" t="s">
        <v>29</v>
      </c>
      <c r="P20">
        <v>145</v>
      </c>
      <c r="Q20" t="s">
        <v>30</v>
      </c>
      <c r="R20">
        <v>0.97</v>
      </c>
      <c r="S20" t="str">
        <f t="shared" si="0"/>
        <v>Conductores.insert({nombre: 'Al Al Ac - 35/6', s: 40.079, d: 8.1, p: 139, r: 1680, ce: 8100, ct: 0.0000191, imax: 145, re: 0.97})</v>
      </c>
    </row>
    <row r="21" spans="1:19" x14ac:dyDescent="0.3">
      <c r="A21" t="s">
        <v>84</v>
      </c>
      <c r="B21" t="s">
        <v>50</v>
      </c>
      <c r="C21" t="s">
        <v>23</v>
      </c>
      <c r="D21">
        <v>56.296999999999997</v>
      </c>
      <c r="E21" t="s">
        <v>24</v>
      </c>
      <c r="F21">
        <v>9.6</v>
      </c>
      <c r="G21" t="s">
        <v>25</v>
      </c>
      <c r="H21">
        <v>196</v>
      </c>
      <c r="I21" t="s">
        <v>26</v>
      </c>
      <c r="J21">
        <v>2350</v>
      </c>
      <c r="K21" t="s">
        <v>27</v>
      </c>
      <c r="L21">
        <v>8100</v>
      </c>
      <c r="M21" t="s">
        <v>28</v>
      </c>
      <c r="N21">
        <v>1.91E-5</v>
      </c>
      <c r="O21" t="s">
        <v>29</v>
      </c>
      <c r="P21">
        <v>170</v>
      </c>
      <c r="Q21" t="s">
        <v>30</v>
      </c>
      <c r="R21">
        <v>0.69099999999999995</v>
      </c>
      <c r="S21" t="str">
        <f t="shared" si="0"/>
        <v>Conductores.insert({nombre: 'Al Al Ac - 50/8', s: 56.297, d: 9.6, p: 196, r: 2350, ce: 8100, ct: 0.0000191, imax: 170, re: 0.691})</v>
      </c>
    </row>
    <row r="22" spans="1:19" x14ac:dyDescent="0.3">
      <c r="A22" t="s">
        <v>84</v>
      </c>
      <c r="B22" t="s">
        <v>51</v>
      </c>
      <c r="C22" t="s">
        <v>23</v>
      </c>
      <c r="D22">
        <v>81.289000000000001</v>
      </c>
      <c r="E22" t="s">
        <v>24</v>
      </c>
      <c r="F22">
        <v>11.72</v>
      </c>
      <c r="G22" t="s">
        <v>25</v>
      </c>
      <c r="H22">
        <v>286</v>
      </c>
      <c r="I22" t="s">
        <v>26</v>
      </c>
      <c r="J22">
        <v>3440</v>
      </c>
      <c r="K22" t="s">
        <v>27</v>
      </c>
      <c r="L22">
        <v>7700</v>
      </c>
      <c r="M22" t="s">
        <v>28</v>
      </c>
      <c r="N22">
        <v>1.8899999999999999E-5</v>
      </c>
      <c r="O22" t="s">
        <v>29</v>
      </c>
      <c r="P22">
        <v>290</v>
      </c>
      <c r="Q22" t="s">
        <v>30</v>
      </c>
      <c r="R22">
        <v>0.46800000000000003</v>
      </c>
      <c r="S22" t="str">
        <f t="shared" si="0"/>
        <v>Conductores.insert({nombre: 'Al Al Ac - 70/12', s: 81.289, d: 11.72, p: 286, r: 3440, ce: 7700, ct: 0.0000189, imax: 290, re: 0.468})</v>
      </c>
    </row>
    <row r="23" spans="1:19" x14ac:dyDescent="0.3">
      <c r="A23" t="s">
        <v>84</v>
      </c>
      <c r="B23" t="s">
        <v>52</v>
      </c>
      <c r="C23" t="s">
        <v>23</v>
      </c>
      <c r="D23">
        <v>109.726</v>
      </c>
      <c r="E23" t="s">
        <v>24</v>
      </c>
      <c r="F23">
        <v>13.61</v>
      </c>
      <c r="G23" t="s">
        <v>25</v>
      </c>
      <c r="H23">
        <v>386</v>
      </c>
      <c r="I23" t="s">
        <v>26</v>
      </c>
      <c r="J23">
        <v>4630</v>
      </c>
      <c r="K23" t="s">
        <v>27</v>
      </c>
      <c r="L23">
        <v>7700</v>
      </c>
      <c r="M23" t="s">
        <v>28</v>
      </c>
      <c r="N23">
        <v>1.8899999999999999E-5</v>
      </c>
      <c r="O23" t="s">
        <v>29</v>
      </c>
      <c r="P23">
        <v>350</v>
      </c>
      <c r="Q23" t="s">
        <v>30</v>
      </c>
      <c r="R23">
        <v>0.35499999999999998</v>
      </c>
      <c r="S23" t="str">
        <f t="shared" si="0"/>
        <v>Conductores.insert({nombre: 'Al Al Ac - 95/15', s: 109.726, d: 13.61, p: 386, r: 4630, ce: 7700, ct: 0.0000189, imax: 350, re: 0.355})</v>
      </c>
    </row>
    <row r="24" spans="1:19" x14ac:dyDescent="0.3">
      <c r="A24" t="s">
        <v>84</v>
      </c>
      <c r="B24" t="s">
        <v>53</v>
      </c>
      <c r="C24" t="s">
        <v>23</v>
      </c>
      <c r="D24">
        <v>141.422</v>
      </c>
      <c r="E24" t="s">
        <v>24</v>
      </c>
      <c r="F24">
        <v>15.46</v>
      </c>
      <c r="G24" t="s">
        <v>25</v>
      </c>
      <c r="H24">
        <v>497</v>
      </c>
      <c r="I24" t="s">
        <v>26</v>
      </c>
      <c r="J24">
        <v>5980</v>
      </c>
      <c r="K24" t="s">
        <v>27</v>
      </c>
      <c r="L24">
        <v>7700</v>
      </c>
      <c r="M24" t="s">
        <v>28</v>
      </c>
      <c r="N24">
        <v>1.8899999999999999E-5</v>
      </c>
      <c r="O24" t="s">
        <v>29</v>
      </c>
      <c r="P24">
        <v>410</v>
      </c>
      <c r="Q24" t="s">
        <v>30</v>
      </c>
      <c r="R24">
        <v>0.27600000000000002</v>
      </c>
      <c r="S24" t="str">
        <f t="shared" si="0"/>
        <v>Conductores.insert({nombre: 'Al Al Ac - 120/20', s: 141.422, d: 15.46, p: 497, r: 5980, ce: 7700, ct: 0.0000189, imax: 410, re: 0.276})</v>
      </c>
    </row>
    <row r="25" spans="1:19" x14ac:dyDescent="0.3">
      <c r="A25" t="s">
        <v>84</v>
      </c>
      <c r="B25" t="s">
        <v>54</v>
      </c>
      <c r="C25" t="s">
        <v>23</v>
      </c>
      <c r="D25">
        <v>173.11</v>
      </c>
      <c r="E25" t="s">
        <v>24</v>
      </c>
      <c r="F25">
        <v>17.100000000000001</v>
      </c>
      <c r="G25" t="s">
        <v>25</v>
      </c>
      <c r="H25">
        <v>609</v>
      </c>
      <c r="I25" t="s">
        <v>26</v>
      </c>
      <c r="J25">
        <v>7310</v>
      </c>
      <c r="K25" t="s">
        <v>27</v>
      </c>
      <c r="L25">
        <v>7700</v>
      </c>
      <c r="M25" t="s">
        <v>28</v>
      </c>
      <c r="N25">
        <v>1.8899999999999999E-5</v>
      </c>
      <c r="O25" t="s">
        <v>29</v>
      </c>
      <c r="P25">
        <v>470</v>
      </c>
      <c r="Q25" t="s">
        <v>30</v>
      </c>
      <c r="R25">
        <v>0.22500000000000001</v>
      </c>
      <c r="S25" t="str">
        <f t="shared" si="0"/>
        <v>Conductores.insert({nombre: 'Al Al Ac - 150/25', s: 173.11, d: 17.1, p: 609, r: 7310, ce: 7700, ct: 0.0000189, imax: 470, re: 0.225})</v>
      </c>
    </row>
    <row r="26" spans="1:19" x14ac:dyDescent="0.3">
      <c r="A26" t="s">
        <v>84</v>
      </c>
      <c r="B26" t="s">
        <v>55</v>
      </c>
      <c r="C26" t="s">
        <v>23</v>
      </c>
      <c r="D26">
        <v>213.63</v>
      </c>
      <c r="E26" t="s">
        <v>24</v>
      </c>
      <c r="F26">
        <v>18.989999999999998</v>
      </c>
      <c r="G26" t="s">
        <v>25</v>
      </c>
      <c r="H26">
        <v>750</v>
      </c>
      <c r="I26" t="s">
        <v>26</v>
      </c>
      <c r="J26">
        <v>8940</v>
      </c>
      <c r="K26" t="s">
        <v>27</v>
      </c>
      <c r="L26">
        <v>7700</v>
      </c>
      <c r="M26" t="s">
        <v>28</v>
      </c>
      <c r="N26">
        <v>1.8899999999999999E-5</v>
      </c>
      <c r="O26" t="s">
        <v>29</v>
      </c>
      <c r="P26">
        <v>535</v>
      </c>
      <c r="Q26" t="s">
        <v>30</v>
      </c>
      <c r="R26">
        <v>0.182</v>
      </c>
      <c r="S26" t="str">
        <f t="shared" si="0"/>
        <v>Conductores.insert({nombre: 'Al Al Ac - 185/30', s: 213.63, d: 18.99, p: 750, r: 8940, ce: 7700, ct: 0.0000189, imax: 535, re: 0.182})</v>
      </c>
    </row>
    <row r="27" spans="1:19" x14ac:dyDescent="0.3">
      <c r="A27" t="s">
        <v>84</v>
      </c>
      <c r="B27" t="s">
        <v>56</v>
      </c>
      <c r="C27" t="s">
        <v>23</v>
      </c>
      <c r="D27">
        <v>243.191</v>
      </c>
      <c r="E27" t="s">
        <v>24</v>
      </c>
      <c r="F27">
        <v>20.27</v>
      </c>
      <c r="G27" t="s">
        <v>25</v>
      </c>
      <c r="H27">
        <v>855</v>
      </c>
      <c r="I27" t="s">
        <v>26</v>
      </c>
      <c r="J27">
        <v>10200</v>
      </c>
      <c r="K27" t="s">
        <v>27</v>
      </c>
      <c r="L27">
        <v>7700</v>
      </c>
      <c r="M27" t="s">
        <v>28</v>
      </c>
      <c r="N27">
        <v>1.8899999999999999E-5</v>
      </c>
      <c r="O27" t="s">
        <v>29</v>
      </c>
      <c r="P27">
        <v>590</v>
      </c>
      <c r="Q27" t="s">
        <v>30</v>
      </c>
      <c r="R27">
        <v>0.16</v>
      </c>
      <c r="S27" t="str">
        <f t="shared" si="0"/>
        <v>Conductores.insert({nombre: 'Al Al Ac - 210/35', s: 243.191, d: 20.27, p: 855, r: 10200, ce: 7700, ct: 0.0000189, imax: 590, re: 0.16})</v>
      </c>
    </row>
    <row r="28" spans="1:19" x14ac:dyDescent="0.3">
      <c r="A28" t="s">
        <v>84</v>
      </c>
      <c r="B28" t="s">
        <v>57</v>
      </c>
      <c r="C28" t="s">
        <v>23</v>
      </c>
      <c r="D28">
        <v>282.541</v>
      </c>
      <c r="E28" t="s">
        <v>24</v>
      </c>
      <c r="F28">
        <v>21.84</v>
      </c>
      <c r="G28" t="s">
        <v>25</v>
      </c>
      <c r="H28">
        <v>992</v>
      </c>
      <c r="I28" t="s">
        <v>26</v>
      </c>
      <c r="J28">
        <v>11800</v>
      </c>
      <c r="K28" t="s">
        <v>27</v>
      </c>
      <c r="L28">
        <v>7700</v>
      </c>
      <c r="M28" t="s">
        <v>28</v>
      </c>
      <c r="N28">
        <v>1.8899999999999999E-5</v>
      </c>
      <c r="O28" t="s">
        <v>29</v>
      </c>
      <c r="P28">
        <v>645</v>
      </c>
      <c r="Q28" t="s">
        <v>30</v>
      </c>
      <c r="R28">
        <v>0.13800000000000001</v>
      </c>
      <c r="S28" t="str">
        <f t="shared" si="0"/>
        <v>Conductores.insert({nombre: 'Al Al Ac - 240/40', s: 282.541, d: 21.84, p: 992, r: 11800, ce: 7700, ct: 0.0000189, imax: 645, re: 0.138})</v>
      </c>
    </row>
    <row r="29" spans="1:19" x14ac:dyDescent="0.3">
      <c r="A29" t="s">
        <v>84</v>
      </c>
      <c r="B29" t="s">
        <v>58</v>
      </c>
      <c r="C29" t="s">
        <v>23</v>
      </c>
      <c r="D29">
        <v>353.73500000000001</v>
      </c>
      <c r="E29" t="s">
        <v>24</v>
      </c>
      <c r="F29">
        <v>24.44</v>
      </c>
      <c r="G29" t="s">
        <v>25</v>
      </c>
      <c r="H29">
        <v>1243</v>
      </c>
      <c r="I29" t="s">
        <v>26</v>
      </c>
      <c r="J29">
        <v>14800</v>
      </c>
      <c r="K29" t="s">
        <v>27</v>
      </c>
      <c r="L29">
        <v>7700</v>
      </c>
      <c r="M29" t="s">
        <v>28</v>
      </c>
      <c r="N29">
        <v>1.8899999999999999E-5</v>
      </c>
      <c r="O29" t="s">
        <v>29</v>
      </c>
      <c r="P29">
        <v>740</v>
      </c>
      <c r="Q29" t="s">
        <v>30</v>
      </c>
      <c r="R29">
        <v>0.11</v>
      </c>
      <c r="S29" t="str">
        <f t="shared" si="0"/>
        <v>Conductores.insert({nombre: 'Al Al Ac - 300/50', s: 353.735, d: 24.44, p: 1243, r: 14800, ce: 7700, ct: 0.0000189, imax: 740, re: 0.11})</v>
      </c>
    </row>
    <row r="30" spans="1:19" x14ac:dyDescent="0.3">
      <c r="A30" t="s">
        <v>84</v>
      </c>
      <c r="B30" t="s">
        <v>59</v>
      </c>
      <c r="C30" t="s">
        <v>23</v>
      </c>
      <c r="D30">
        <v>369.13900000000001</v>
      </c>
      <c r="E30" t="s">
        <v>24</v>
      </c>
      <c r="F30">
        <v>24.99</v>
      </c>
      <c r="G30" t="s">
        <v>25</v>
      </c>
      <c r="H30">
        <v>1181</v>
      </c>
      <c r="I30" t="s">
        <v>26</v>
      </c>
      <c r="J30">
        <v>13500</v>
      </c>
      <c r="K30" t="s">
        <v>27</v>
      </c>
      <c r="L30">
        <v>6200</v>
      </c>
      <c r="M30" t="s">
        <v>28</v>
      </c>
      <c r="N30">
        <v>2.09E-5</v>
      </c>
      <c r="O30" t="s">
        <v>29</v>
      </c>
      <c r="P30">
        <v>790</v>
      </c>
      <c r="Q30" t="s">
        <v>30</v>
      </c>
      <c r="R30">
        <v>9.8000000000000004E-2</v>
      </c>
      <c r="S30" t="str">
        <f t="shared" si="0"/>
        <v>Conductores.insert({nombre: 'Al Al Ac - 340/30', s: 369.139, d: 24.99, p: 1181, r: 13500, ce: 6200, ct: 0.0000209, imax: 790, re: 0.098})</v>
      </c>
    </row>
    <row r="31" spans="1:19" x14ac:dyDescent="0.3">
      <c r="A31" t="s">
        <v>84</v>
      </c>
      <c r="B31" t="s">
        <v>60</v>
      </c>
      <c r="C31" t="s">
        <v>23</v>
      </c>
      <c r="D31">
        <v>431.18400000000003</v>
      </c>
      <c r="E31" t="s">
        <v>24</v>
      </c>
      <c r="F31">
        <v>27</v>
      </c>
      <c r="G31" t="s">
        <v>25</v>
      </c>
      <c r="H31">
        <v>1458</v>
      </c>
      <c r="I31" t="s">
        <v>26</v>
      </c>
      <c r="J31">
        <v>17100</v>
      </c>
      <c r="K31" t="s">
        <v>27</v>
      </c>
      <c r="L31">
        <v>7000</v>
      </c>
      <c r="M31" t="s">
        <v>28</v>
      </c>
      <c r="N31">
        <v>1.9300000000000002E-5</v>
      </c>
      <c r="O31" t="s">
        <v>29</v>
      </c>
      <c r="P31">
        <v>840</v>
      </c>
      <c r="Q31" t="s">
        <v>30</v>
      </c>
      <c r="R31">
        <v>8.7999999999999995E-2</v>
      </c>
      <c r="S31" t="str">
        <f t="shared" si="0"/>
        <v>Conductores.insert({nombre: 'Al Al Ac - 380/50', s: 431.184, d: 27, p: 1458, r: 17100, ce: 7000, ct: 0.0000193, imax: 840, re: 0.088})</v>
      </c>
    </row>
    <row r="32" spans="1:19" x14ac:dyDescent="0.3">
      <c r="A32" t="s">
        <v>84</v>
      </c>
      <c r="B32" t="s">
        <v>61</v>
      </c>
      <c r="C32" t="s">
        <v>23</v>
      </c>
      <c r="D32">
        <v>490.59100000000001</v>
      </c>
      <c r="E32" t="s">
        <v>24</v>
      </c>
      <c r="F32">
        <v>28.8</v>
      </c>
      <c r="G32" t="s">
        <v>25</v>
      </c>
      <c r="H32">
        <v>1658</v>
      </c>
      <c r="I32" t="s">
        <v>26</v>
      </c>
      <c r="J32">
        <v>19300</v>
      </c>
      <c r="K32" t="s">
        <v>27</v>
      </c>
      <c r="L32">
        <v>7000</v>
      </c>
      <c r="M32" t="s">
        <v>28</v>
      </c>
      <c r="N32">
        <v>1.9300000000000002E-5</v>
      </c>
      <c r="O32" t="s">
        <v>29</v>
      </c>
      <c r="P32">
        <v>900</v>
      </c>
      <c r="Q32" t="s">
        <v>30</v>
      </c>
      <c r="R32">
        <v>7.6999999999999999E-2</v>
      </c>
      <c r="S32" t="str">
        <f t="shared" si="0"/>
        <v>Conductores.insert({nombre: 'Al Al Ac - 435/55', s: 490.591, d: 28.8, p: 1658, r: 19300, ce: 7000, ct: 0.0000193, imax: 900, re: 0.077})</v>
      </c>
    </row>
    <row r="33" spans="1:19" x14ac:dyDescent="0.3">
      <c r="A33" t="s">
        <v>84</v>
      </c>
      <c r="B33" t="s">
        <v>62</v>
      </c>
      <c r="C33" t="s">
        <v>23</v>
      </c>
      <c r="D33">
        <v>620.904</v>
      </c>
      <c r="E33" t="s">
        <v>24</v>
      </c>
      <c r="F33">
        <v>32.4</v>
      </c>
      <c r="G33" t="s">
        <v>25</v>
      </c>
      <c r="H33">
        <v>2099</v>
      </c>
      <c r="I33" t="s">
        <v>26</v>
      </c>
      <c r="J33">
        <v>24500</v>
      </c>
      <c r="K33" t="s">
        <v>27</v>
      </c>
      <c r="L33">
        <v>7000</v>
      </c>
      <c r="M33" t="s">
        <v>28</v>
      </c>
      <c r="N33">
        <v>1.9300000000000002E-5</v>
      </c>
      <c r="O33" t="s">
        <v>29</v>
      </c>
      <c r="P33">
        <v>1020</v>
      </c>
      <c r="Q33" t="s">
        <v>30</v>
      </c>
      <c r="R33">
        <v>6.0999999999999999E-2</v>
      </c>
      <c r="S33" t="str">
        <f t="shared" si="0"/>
        <v>Conductores.insert({nombre: 'Al Al Ac - 550/70', s: 620.904, d: 32.4, p: 2099, r: 24500, ce: 7000, ct: 0.0000193, imax: 1020, re: 0.061})</v>
      </c>
    </row>
    <row r="34" spans="1:19" x14ac:dyDescent="0.3">
      <c r="A34" t="s">
        <v>84</v>
      </c>
      <c r="B34" t="s">
        <v>63</v>
      </c>
      <c r="C34" t="s">
        <v>23</v>
      </c>
      <c r="D34">
        <v>764.53800000000001</v>
      </c>
      <c r="E34" t="s">
        <v>24</v>
      </c>
      <c r="F34">
        <v>36</v>
      </c>
      <c r="G34" t="s">
        <v>25</v>
      </c>
      <c r="H34">
        <v>2572</v>
      </c>
      <c r="I34" t="s">
        <v>26</v>
      </c>
      <c r="J34">
        <v>30000</v>
      </c>
      <c r="K34" t="s">
        <v>27</v>
      </c>
      <c r="L34">
        <v>6800</v>
      </c>
      <c r="M34" t="s">
        <v>28</v>
      </c>
      <c r="N34">
        <v>1.9400000000000001E-5</v>
      </c>
      <c r="O34" t="s">
        <v>29</v>
      </c>
      <c r="P34">
        <v>1150</v>
      </c>
      <c r="Q34" t="s">
        <v>30</v>
      </c>
      <c r="R34">
        <v>0.05</v>
      </c>
      <c r="S34" t="str">
        <f t="shared" si="0"/>
        <v>Conductores.insert({nombre: 'Al Al Ac - 680/85', s: 764.538, d: 36, p: 2572, r: 30000, ce: 6800, ct: 0.0000194, imax: 1150, re: 0.05})</v>
      </c>
    </row>
    <row r="35" spans="1:19" x14ac:dyDescent="0.3">
      <c r="A35" t="s">
        <v>84</v>
      </c>
      <c r="B35" t="s">
        <v>64</v>
      </c>
      <c r="C35" t="s">
        <v>23</v>
      </c>
      <c r="D35">
        <v>10.02</v>
      </c>
      <c r="E35" t="s">
        <v>24</v>
      </c>
      <c r="F35">
        <v>4.05</v>
      </c>
      <c r="G35" t="s">
        <v>25</v>
      </c>
      <c r="H35">
        <v>27</v>
      </c>
      <c r="I35" t="s">
        <v>26</v>
      </c>
      <c r="J35">
        <v>280</v>
      </c>
      <c r="K35" t="s">
        <v>27</v>
      </c>
      <c r="L35">
        <v>6000</v>
      </c>
      <c r="M35" t="s">
        <v>28</v>
      </c>
      <c r="N35">
        <v>2.3E-5</v>
      </c>
      <c r="O35" t="s">
        <v>29</v>
      </c>
      <c r="P35">
        <v>65</v>
      </c>
      <c r="Q35" t="s">
        <v>30</v>
      </c>
      <c r="R35">
        <v>3.32</v>
      </c>
      <c r="S35" t="str">
        <f t="shared" si="0"/>
        <v>Conductores.insert({nombre: 'Al Al - 10', s: 10.02, d: 4.05, p: 27, r: 280, ce: 6000, ct: 0.000023, imax: 65, re: 3.32})</v>
      </c>
    </row>
    <row r="36" spans="1:19" x14ac:dyDescent="0.3">
      <c r="A36" t="s">
        <v>84</v>
      </c>
      <c r="B36" t="s">
        <v>65</v>
      </c>
      <c r="C36" t="s">
        <v>23</v>
      </c>
      <c r="D36">
        <v>15.888999999999999</v>
      </c>
      <c r="E36" t="s">
        <v>24</v>
      </c>
      <c r="F36">
        <v>5.0999999999999996</v>
      </c>
      <c r="G36" t="s">
        <v>25</v>
      </c>
      <c r="H36">
        <v>43</v>
      </c>
      <c r="I36" t="s">
        <v>26</v>
      </c>
      <c r="J36">
        <v>444</v>
      </c>
      <c r="K36" t="s">
        <v>27</v>
      </c>
      <c r="L36">
        <v>6000</v>
      </c>
      <c r="M36" t="s">
        <v>28</v>
      </c>
      <c r="N36">
        <v>2.3E-5</v>
      </c>
      <c r="O36" t="s">
        <v>29</v>
      </c>
      <c r="P36">
        <v>100</v>
      </c>
      <c r="Q36" t="s">
        <v>30</v>
      </c>
      <c r="R36">
        <v>2.09</v>
      </c>
      <c r="S36" t="str">
        <f t="shared" si="0"/>
        <v>Conductores.insert({nombre: 'Al Al - 16', s: 15.889, d: 5.1, p: 43, r: 444, ce: 6000, ct: 0.000023, imax: 100, re: 2.09})</v>
      </c>
    </row>
    <row r="37" spans="1:19" x14ac:dyDescent="0.3">
      <c r="A37" t="s">
        <v>84</v>
      </c>
      <c r="B37" t="s">
        <v>66</v>
      </c>
      <c r="C37" t="s">
        <v>23</v>
      </c>
      <c r="D37">
        <v>25.414000000000001</v>
      </c>
      <c r="E37" t="s">
        <v>24</v>
      </c>
      <c r="F37">
        <v>6.45</v>
      </c>
      <c r="G37" t="s">
        <v>25</v>
      </c>
      <c r="H37">
        <v>69</v>
      </c>
      <c r="I37" t="s">
        <v>26</v>
      </c>
      <c r="J37">
        <v>710</v>
      </c>
      <c r="K37" t="s">
        <v>27</v>
      </c>
      <c r="L37">
        <v>6000</v>
      </c>
      <c r="M37" t="s">
        <v>28</v>
      </c>
      <c r="N37">
        <v>2.3E-5</v>
      </c>
      <c r="O37" t="s">
        <v>29</v>
      </c>
      <c r="P37">
        <v>125</v>
      </c>
      <c r="Q37" t="s">
        <v>30</v>
      </c>
      <c r="R37">
        <v>1.31</v>
      </c>
      <c r="S37" t="str">
        <f t="shared" si="0"/>
        <v>Conductores.insert({nombre: 'Al Al - 25', s: 25.414, d: 6.45, p: 69, r: 710, ce: 6000, ct: 0.000023, imax: 125, re: 1.31})</v>
      </c>
    </row>
    <row r="38" spans="1:19" x14ac:dyDescent="0.3">
      <c r="A38" t="s">
        <v>84</v>
      </c>
      <c r="B38" t="s">
        <v>67</v>
      </c>
      <c r="C38" t="s">
        <v>23</v>
      </c>
      <c r="D38">
        <v>34.912999999999997</v>
      </c>
      <c r="E38" t="s">
        <v>24</v>
      </c>
      <c r="F38">
        <v>7.56</v>
      </c>
      <c r="G38" t="s">
        <v>25</v>
      </c>
      <c r="H38">
        <v>95</v>
      </c>
      <c r="I38" t="s">
        <v>26</v>
      </c>
      <c r="J38">
        <v>976</v>
      </c>
      <c r="K38" t="s">
        <v>27</v>
      </c>
      <c r="L38">
        <v>6000</v>
      </c>
      <c r="M38" t="s">
        <v>28</v>
      </c>
      <c r="N38">
        <v>2.3E-5</v>
      </c>
      <c r="O38" t="s">
        <v>29</v>
      </c>
      <c r="P38">
        <v>160</v>
      </c>
      <c r="Q38" t="s">
        <v>30</v>
      </c>
      <c r="R38">
        <v>0.95199999999999996</v>
      </c>
      <c r="S38" t="str">
        <f t="shared" si="0"/>
        <v>Conductores.insert({nombre: 'Al Al - 35', s: 34.913, d: 7.56, p: 95, r: 976, ce: 6000, ct: 0.000023, imax: 160, re: 0.952})</v>
      </c>
    </row>
    <row r="39" spans="1:19" x14ac:dyDescent="0.3">
      <c r="A39" t="s">
        <v>84</v>
      </c>
      <c r="B39" t="s">
        <v>68</v>
      </c>
      <c r="C39" t="s">
        <v>23</v>
      </c>
      <c r="D39">
        <v>50.142000000000003</v>
      </c>
      <c r="E39" t="s">
        <v>24</v>
      </c>
      <c r="F39">
        <v>9.06</v>
      </c>
      <c r="G39" t="s">
        <v>25</v>
      </c>
      <c r="H39">
        <v>137</v>
      </c>
      <c r="I39" t="s">
        <v>26</v>
      </c>
      <c r="J39">
        <v>1401</v>
      </c>
      <c r="K39" t="s">
        <v>27</v>
      </c>
      <c r="L39">
        <v>6000</v>
      </c>
      <c r="M39" t="s">
        <v>28</v>
      </c>
      <c r="N39">
        <v>2.3E-5</v>
      </c>
      <c r="O39" t="s">
        <v>29</v>
      </c>
      <c r="P39">
        <v>195</v>
      </c>
      <c r="Q39" t="s">
        <v>30</v>
      </c>
      <c r="R39">
        <v>0.66300000000000003</v>
      </c>
      <c r="S39" t="str">
        <f t="shared" si="0"/>
        <v>Conductores.insert({nombre: 'Al Al - 50', s: 50.142, d: 9.06, p: 137, r: 1401, ce: 6000, ct: 0.000023, imax: 195, re: 0.663})</v>
      </c>
    </row>
    <row r="40" spans="1:19" x14ac:dyDescent="0.3">
      <c r="A40" t="s">
        <v>84</v>
      </c>
      <c r="B40" t="s">
        <v>68</v>
      </c>
      <c r="C40" t="s">
        <v>23</v>
      </c>
      <c r="D40">
        <v>51.072000000000003</v>
      </c>
      <c r="E40" t="s">
        <v>24</v>
      </c>
      <c r="F40">
        <v>9.25</v>
      </c>
      <c r="G40" t="s">
        <v>25</v>
      </c>
      <c r="H40">
        <v>140</v>
      </c>
      <c r="I40" t="s">
        <v>26</v>
      </c>
      <c r="J40">
        <v>1427</v>
      </c>
      <c r="K40" t="s">
        <v>27</v>
      </c>
      <c r="L40">
        <v>5700</v>
      </c>
      <c r="M40" t="s">
        <v>28</v>
      </c>
      <c r="N40">
        <v>2.3E-5</v>
      </c>
      <c r="O40" t="s">
        <v>29</v>
      </c>
      <c r="P40">
        <v>195</v>
      </c>
      <c r="Q40" t="s">
        <v>30</v>
      </c>
      <c r="R40">
        <v>0.65400000000000003</v>
      </c>
      <c r="S40" t="str">
        <f t="shared" si="0"/>
        <v>Conductores.insert({nombre: 'Al Al - 50', s: 51.072, d: 9.25, p: 140, r: 1427, ce: 5700, ct: 0.000023, imax: 195, re: 0.654})</v>
      </c>
    </row>
    <row r="41" spans="1:19" x14ac:dyDescent="0.3">
      <c r="A41" t="s">
        <v>84</v>
      </c>
      <c r="B41" t="s">
        <v>69</v>
      </c>
      <c r="C41" t="s">
        <v>23</v>
      </c>
      <c r="D41">
        <v>68.98</v>
      </c>
      <c r="E41" t="s">
        <v>24</v>
      </c>
      <c r="F41">
        <v>10.75</v>
      </c>
      <c r="G41" t="s">
        <v>25</v>
      </c>
      <c r="H41">
        <v>189</v>
      </c>
      <c r="I41" t="s">
        <v>26</v>
      </c>
      <c r="J41">
        <v>1928</v>
      </c>
      <c r="K41" t="s">
        <v>27</v>
      </c>
      <c r="L41">
        <v>5700</v>
      </c>
      <c r="M41" t="s">
        <v>28</v>
      </c>
      <c r="N41">
        <v>2.3E-5</v>
      </c>
      <c r="O41" t="s">
        <v>29</v>
      </c>
      <c r="P41">
        <v>235</v>
      </c>
      <c r="Q41" t="s">
        <v>30</v>
      </c>
      <c r="R41">
        <v>0.48399999999999999</v>
      </c>
      <c r="S41" t="str">
        <f t="shared" si="0"/>
        <v>Conductores.insert({nombre: 'Al Al - 70', s: 68.98, d: 10.75, p: 189, r: 1928, ce: 5700, ct: 0.000023, imax: 235, re: 0.484})</v>
      </c>
    </row>
    <row r="42" spans="1:19" x14ac:dyDescent="0.3">
      <c r="A42" t="s">
        <v>84</v>
      </c>
      <c r="B42" t="s">
        <v>70</v>
      </c>
      <c r="C42" t="s">
        <v>23</v>
      </c>
      <c r="D42">
        <v>94.763999999999996</v>
      </c>
      <c r="E42" t="s">
        <v>24</v>
      </c>
      <c r="F42">
        <v>12.6</v>
      </c>
      <c r="G42" t="s">
        <v>25</v>
      </c>
      <c r="H42">
        <v>260</v>
      </c>
      <c r="I42" t="s">
        <v>26</v>
      </c>
      <c r="J42">
        <v>2648</v>
      </c>
      <c r="K42" t="s">
        <v>27</v>
      </c>
      <c r="L42">
        <v>5700</v>
      </c>
      <c r="M42" t="s">
        <v>28</v>
      </c>
      <c r="N42">
        <v>2.3E-5</v>
      </c>
      <c r="O42" t="s">
        <v>29</v>
      </c>
      <c r="P42">
        <v>300</v>
      </c>
      <c r="Q42" t="s">
        <v>30</v>
      </c>
      <c r="R42">
        <v>0.35199999999999998</v>
      </c>
      <c r="S42" t="str">
        <f t="shared" si="0"/>
        <v>Conductores.insert({nombre: 'Al Al - 95', s: 94.764, d: 12.6, p: 260, r: 2648, ce: 5700, ct: 0.000023, imax: 300, re: 0.352})</v>
      </c>
    </row>
    <row r="43" spans="1:19" x14ac:dyDescent="0.3">
      <c r="A43" t="s">
        <v>84</v>
      </c>
      <c r="B43" t="s">
        <v>71</v>
      </c>
      <c r="C43" t="s">
        <v>23</v>
      </c>
      <c r="D43">
        <v>121.209</v>
      </c>
      <c r="E43" t="s">
        <v>24</v>
      </c>
      <c r="F43">
        <v>14.25</v>
      </c>
      <c r="G43" t="s">
        <v>25</v>
      </c>
      <c r="H43">
        <v>331</v>
      </c>
      <c r="I43" t="s">
        <v>26</v>
      </c>
      <c r="J43">
        <v>3387</v>
      </c>
      <c r="K43" t="s">
        <v>27</v>
      </c>
      <c r="L43">
        <v>5700</v>
      </c>
      <c r="M43" t="s">
        <v>28</v>
      </c>
      <c r="N43">
        <v>2.3E-5</v>
      </c>
      <c r="O43" t="s">
        <v>29</v>
      </c>
      <c r="P43">
        <v>340</v>
      </c>
      <c r="Q43" t="s">
        <v>30</v>
      </c>
      <c r="R43">
        <v>0.27500000000000002</v>
      </c>
      <c r="S43" t="str">
        <f t="shared" si="0"/>
        <v>Conductores.insert({nombre: 'Al Al - 120', s: 121.209, d: 14.25, p: 331, r: 3387, ce: 5700, ct: 0.000023, imax: 340, re: 0.275})</v>
      </c>
    </row>
    <row r="44" spans="1:19" x14ac:dyDescent="0.3">
      <c r="A44" t="s">
        <v>84</v>
      </c>
      <c r="B44" t="s">
        <v>71</v>
      </c>
      <c r="C44" t="s">
        <v>23</v>
      </c>
      <c r="D44">
        <v>134.32900000000001</v>
      </c>
      <c r="E44" t="s">
        <v>24</v>
      </c>
      <c r="F44">
        <v>15.05</v>
      </c>
      <c r="G44" t="s">
        <v>25</v>
      </c>
      <c r="H44">
        <v>368</v>
      </c>
      <c r="I44" t="s">
        <v>26</v>
      </c>
      <c r="J44">
        <v>3755</v>
      </c>
      <c r="K44" t="s">
        <v>27</v>
      </c>
      <c r="L44">
        <v>5700</v>
      </c>
      <c r="M44" t="s">
        <v>28</v>
      </c>
      <c r="N44">
        <v>2.3E-5</v>
      </c>
      <c r="O44" t="s">
        <v>29</v>
      </c>
      <c r="P44">
        <v>340</v>
      </c>
      <c r="Q44" t="s">
        <v>30</v>
      </c>
      <c r="R44">
        <v>0.249</v>
      </c>
      <c r="S44" t="str">
        <f t="shared" si="0"/>
        <v>Conductores.insert({nombre: 'Al Al - 120', s: 134.329, d: 15.05, p: 368, r: 3755, ce: 5700, ct: 0.000023, imax: 340, re: 0.249})</v>
      </c>
    </row>
    <row r="45" spans="1:19" x14ac:dyDescent="0.3">
      <c r="A45" t="s">
        <v>84</v>
      </c>
      <c r="B45" t="s">
        <v>72</v>
      </c>
      <c r="C45" t="s">
        <v>23</v>
      </c>
      <c r="D45">
        <v>147.11500000000001</v>
      </c>
      <c r="E45" t="s">
        <v>24</v>
      </c>
      <c r="F45">
        <v>15.75</v>
      </c>
      <c r="G45" t="s">
        <v>25</v>
      </c>
      <c r="H45">
        <v>403</v>
      </c>
      <c r="I45" t="s">
        <v>26</v>
      </c>
      <c r="J45">
        <v>4111</v>
      </c>
      <c r="K45" t="s">
        <v>27</v>
      </c>
      <c r="L45">
        <v>5700</v>
      </c>
      <c r="M45" t="s">
        <v>28</v>
      </c>
      <c r="N45">
        <v>2.3E-5</v>
      </c>
      <c r="O45" t="s">
        <v>29</v>
      </c>
      <c r="P45">
        <v>395</v>
      </c>
      <c r="Q45" t="s">
        <v>30</v>
      </c>
      <c r="R45">
        <v>0.22700000000000001</v>
      </c>
      <c r="S45" t="str">
        <f t="shared" si="0"/>
        <v>Conductores.insert({nombre: 'Al Al - 150', s: 147.115, d: 15.75, p: 403, r: 4111, ce: 5700, ct: 0.000023, imax: 395, re: 0.227})</v>
      </c>
    </row>
    <row r="46" spans="1:19" x14ac:dyDescent="0.3">
      <c r="A46" t="s">
        <v>84</v>
      </c>
      <c r="B46" t="s">
        <v>73</v>
      </c>
      <c r="C46" t="s">
        <v>23</v>
      </c>
      <c r="D46">
        <v>184.541</v>
      </c>
      <c r="E46" t="s">
        <v>24</v>
      </c>
      <c r="F46">
        <v>17.64</v>
      </c>
      <c r="G46" t="s">
        <v>25</v>
      </c>
      <c r="H46">
        <v>506</v>
      </c>
      <c r="I46" t="s">
        <v>26</v>
      </c>
      <c r="J46">
        <v>5157</v>
      </c>
      <c r="K46" t="s">
        <v>27</v>
      </c>
      <c r="L46">
        <v>5700</v>
      </c>
      <c r="M46" t="s">
        <v>28</v>
      </c>
      <c r="N46">
        <v>2.3E-5</v>
      </c>
      <c r="O46" t="s">
        <v>29</v>
      </c>
      <c r="P46">
        <v>455</v>
      </c>
      <c r="Q46" t="s">
        <v>30</v>
      </c>
      <c r="R46">
        <v>0.18099999999999999</v>
      </c>
      <c r="S46" t="str">
        <f t="shared" si="0"/>
        <v>Conductores.insert({nombre: 'Al Al - 185', s: 184.541, d: 17.64, p: 506, r: 5157, ce: 5700, ct: 0.000023, imax: 455, re: 0.181})</v>
      </c>
    </row>
    <row r="47" spans="1:19" x14ac:dyDescent="0.3">
      <c r="A47" t="s">
        <v>84</v>
      </c>
      <c r="B47" t="s">
        <v>74</v>
      </c>
      <c r="C47" t="s">
        <v>23</v>
      </c>
      <c r="D47">
        <v>236.03800000000001</v>
      </c>
      <c r="E47" t="s">
        <v>24</v>
      </c>
      <c r="F47">
        <v>19.95</v>
      </c>
      <c r="G47" t="s">
        <v>25</v>
      </c>
      <c r="H47">
        <v>648</v>
      </c>
      <c r="I47" t="s">
        <v>26</v>
      </c>
      <c r="J47">
        <v>6596</v>
      </c>
      <c r="K47" t="s">
        <v>27</v>
      </c>
      <c r="L47">
        <v>5700</v>
      </c>
      <c r="M47" t="s">
        <v>28</v>
      </c>
      <c r="N47">
        <v>2.3E-5</v>
      </c>
      <c r="O47" t="s">
        <v>29</v>
      </c>
      <c r="P47">
        <v>545</v>
      </c>
      <c r="Q47" t="s">
        <v>30</v>
      </c>
      <c r="R47">
        <v>0.14199999999999999</v>
      </c>
      <c r="S47" t="str">
        <f t="shared" si="0"/>
        <v>Conductores.insert({nombre: 'Al Al - 240', s: 236.038, d: 19.95, p: 648, r: 6596, ce: 5700, ct: 0.000023, imax: 545, re: 0.142})</v>
      </c>
    </row>
    <row r="48" spans="1:19" x14ac:dyDescent="0.3">
      <c r="A48" t="s">
        <v>84</v>
      </c>
      <c r="B48" t="s">
        <v>74</v>
      </c>
      <c r="C48" t="s">
        <v>23</v>
      </c>
      <c r="D48">
        <v>242.541</v>
      </c>
      <c r="E48" t="s">
        <v>24</v>
      </c>
      <c r="F48">
        <v>20.25</v>
      </c>
      <c r="G48" t="s">
        <v>25</v>
      </c>
      <c r="H48">
        <v>667</v>
      </c>
      <c r="I48" t="s">
        <v>26</v>
      </c>
      <c r="J48">
        <v>6778</v>
      </c>
      <c r="K48" t="s">
        <v>27</v>
      </c>
      <c r="L48">
        <v>5500</v>
      </c>
      <c r="M48" t="s">
        <v>28</v>
      </c>
      <c r="N48">
        <v>2.3E-5</v>
      </c>
      <c r="O48" t="s">
        <v>29</v>
      </c>
      <c r="P48">
        <v>545</v>
      </c>
      <c r="Q48" t="s">
        <v>30</v>
      </c>
      <c r="R48">
        <v>0.13800000000000001</v>
      </c>
      <c r="S48" t="str">
        <f t="shared" si="0"/>
        <v>Conductores.insert({nombre: 'Al Al - 240', s: 242.541, d: 20.25, p: 667, r: 6778, ce: 5500, ct: 0.000023, imax: 545, re: 0.138})</v>
      </c>
    </row>
    <row r="49" spans="1:19" x14ac:dyDescent="0.3">
      <c r="A49" t="s">
        <v>84</v>
      </c>
      <c r="B49" t="s">
        <v>75</v>
      </c>
      <c r="C49" t="s">
        <v>23</v>
      </c>
      <c r="D49">
        <v>304.24299999999999</v>
      </c>
      <c r="E49" t="s">
        <v>24</v>
      </c>
      <c r="F49">
        <v>22.68</v>
      </c>
      <c r="G49" t="s">
        <v>25</v>
      </c>
      <c r="H49">
        <v>835</v>
      </c>
      <c r="I49" t="s">
        <v>26</v>
      </c>
      <c r="J49">
        <v>8501</v>
      </c>
      <c r="K49" t="s">
        <v>27</v>
      </c>
      <c r="L49">
        <v>5500</v>
      </c>
      <c r="M49" t="s">
        <v>28</v>
      </c>
      <c r="N49">
        <v>2.3E-5</v>
      </c>
      <c r="O49" t="s">
        <v>29</v>
      </c>
      <c r="P49">
        <v>625</v>
      </c>
      <c r="Q49" t="s">
        <v>30</v>
      </c>
      <c r="R49">
        <v>0.11</v>
      </c>
      <c r="S49" t="str">
        <f t="shared" si="0"/>
        <v>Conductores.insert({nombre: 'Al Al - 300', s: 304.243, d: 22.68, p: 835, r: 8501, ce: 5500, ct: 0.000023, imax: 625, re: 0.11})</v>
      </c>
    </row>
    <row r="50" spans="1:19" x14ac:dyDescent="0.3">
      <c r="A50" t="s">
        <v>84</v>
      </c>
      <c r="B50" t="s">
        <v>76</v>
      </c>
      <c r="C50" t="s">
        <v>23</v>
      </c>
      <c r="D50">
        <v>389.14299999999997</v>
      </c>
      <c r="E50" t="s">
        <v>24</v>
      </c>
      <c r="F50">
        <v>25.65</v>
      </c>
      <c r="G50" t="s">
        <v>25</v>
      </c>
      <c r="H50">
        <v>1068</v>
      </c>
      <c r="I50" t="s">
        <v>26</v>
      </c>
      <c r="J50">
        <v>10874</v>
      </c>
      <c r="K50" t="s">
        <v>27</v>
      </c>
      <c r="L50">
        <v>5500</v>
      </c>
      <c r="M50" t="s">
        <v>28</v>
      </c>
      <c r="N50">
        <v>2.3E-5</v>
      </c>
      <c r="O50" t="s">
        <v>29</v>
      </c>
      <c r="P50">
        <v>725</v>
      </c>
      <c r="Q50" t="s">
        <v>30</v>
      </c>
      <c r="R50">
        <v>8.5999999999999993E-2</v>
      </c>
      <c r="S50" t="str">
        <f t="shared" si="0"/>
        <v>Conductores.insert({nombre: 'Al Al - 400', s: 389.143, d: 25.65, p: 1068, r: 10874, ce: 5500, ct: 0.000023, imax: 725, re: 0.086})</v>
      </c>
    </row>
    <row r="51" spans="1:19" x14ac:dyDescent="0.3">
      <c r="A51" t="s">
        <v>84</v>
      </c>
      <c r="B51" t="s">
        <v>77</v>
      </c>
      <c r="C51" t="s">
        <v>23</v>
      </c>
      <c r="D51">
        <v>181.6</v>
      </c>
      <c r="E51" t="s">
        <v>24</v>
      </c>
      <c r="F51">
        <v>17.5</v>
      </c>
      <c r="G51" t="s">
        <v>25</v>
      </c>
      <c r="H51">
        <v>676</v>
      </c>
      <c r="I51" t="s">
        <v>26</v>
      </c>
      <c r="J51">
        <v>6630</v>
      </c>
      <c r="K51" t="s">
        <v>27</v>
      </c>
      <c r="L51">
        <v>8200</v>
      </c>
      <c r="M51" t="s">
        <v>28</v>
      </c>
      <c r="N51">
        <v>1.7799999999999999E-5</v>
      </c>
      <c r="O51" t="s">
        <v>29</v>
      </c>
      <c r="P51">
        <v>100</v>
      </c>
      <c r="Q51" t="s">
        <v>30</v>
      </c>
      <c r="R51">
        <v>0</v>
      </c>
      <c r="S51" t="str">
        <f t="shared" si="0"/>
        <v>Conductores.insert({nombre: 'Espanol - 180', s: 181.6, d: 17.5, p: 676, r: 6630, ce: 8200, ct: 0.0000178, imax: 100, re: 0})</v>
      </c>
    </row>
    <row r="52" spans="1:19" x14ac:dyDescent="0.3">
      <c r="A52" t="s">
        <v>84</v>
      </c>
      <c r="B52" t="s">
        <v>78</v>
      </c>
      <c r="C52" t="s">
        <v>23</v>
      </c>
      <c r="D52">
        <v>23.37</v>
      </c>
      <c r="E52" t="s">
        <v>24</v>
      </c>
      <c r="F52">
        <v>6.3</v>
      </c>
      <c r="G52" t="s">
        <v>25</v>
      </c>
      <c r="H52">
        <v>189</v>
      </c>
      <c r="I52" t="s">
        <v>26</v>
      </c>
      <c r="J52">
        <v>2629</v>
      </c>
      <c r="K52" t="s">
        <v>27</v>
      </c>
      <c r="L52">
        <v>18500</v>
      </c>
      <c r="M52" t="s">
        <v>28</v>
      </c>
      <c r="N52">
        <v>1.15E-5</v>
      </c>
      <c r="O52" t="s">
        <v>29</v>
      </c>
      <c r="P52">
        <v>0</v>
      </c>
      <c r="Q52" t="s">
        <v>30</v>
      </c>
      <c r="R52">
        <v>0</v>
      </c>
      <c r="S52" t="str">
        <f t="shared" si="0"/>
        <v>Conductores.insert({nombre: 'Acero 25', s: 23.37, d: 6.3, p: 189, r: 2629, ce: 18500, ct: 0.0000115, imax: 0, re: 0})</v>
      </c>
    </row>
    <row r="53" spans="1:19" x14ac:dyDescent="0.3">
      <c r="A53" t="s">
        <v>84</v>
      </c>
      <c r="B53" t="s">
        <v>79</v>
      </c>
      <c r="C53" t="s">
        <v>23</v>
      </c>
      <c r="D53">
        <v>33.630000000000003</v>
      </c>
      <c r="E53" t="s">
        <v>24</v>
      </c>
      <c r="F53">
        <v>7.5</v>
      </c>
      <c r="G53" t="s">
        <v>25</v>
      </c>
      <c r="H53">
        <v>269</v>
      </c>
      <c r="I53" t="s">
        <v>26</v>
      </c>
      <c r="J53">
        <v>3783</v>
      </c>
      <c r="K53" t="s">
        <v>27</v>
      </c>
      <c r="L53">
        <v>18500</v>
      </c>
      <c r="M53" t="s">
        <v>28</v>
      </c>
      <c r="N53">
        <v>1.15E-5</v>
      </c>
      <c r="O53" t="s">
        <v>29</v>
      </c>
      <c r="P53">
        <v>0</v>
      </c>
      <c r="Q53" t="s">
        <v>30</v>
      </c>
      <c r="R53">
        <v>0</v>
      </c>
      <c r="S53" t="str">
        <f t="shared" si="0"/>
        <v>Conductores.insert({nombre: 'Acero 35', s: 33.63, d: 7.5, p: 269, r: 3783, ce: 18500, ct: 0.0000115, imax: 0, re: 0})</v>
      </c>
    </row>
    <row r="54" spans="1:19" x14ac:dyDescent="0.3">
      <c r="A54" t="s">
        <v>84</v>
      </c>
      <c r="B54" t="s">
        <v>80</v>
      </c>
      <c r="C54" t="s">
        <v>23</v>
      </c>
      <c r="D54">
        <v>48.26</v>
      </c>
      <c r="E54" t="s">
        <v>24</v>
      </c>
      <c r="F54">
        <v>9</v>
      </c>
      <c r="G54" t="s">
        <v>25</v>
      </c>
      <c r="H54">
        <v>394</v>
      </c>
      <c r="I54" t="s">
        <v>26</v>
      </c>
      <c r="J54">
        <v>5429</v>
      </c>
      <c r="K54" t="s">
        <v>27</v>
      </c>
      <c r="L54">
        <v>18500</v>
      </c>
      <c r="M54" t="s">
        <v>28</v>
      </c>
      <c r="N54">
        <v>1.15E-5</v>
      </c>
      <c r="O54" t="s">
        <v>29</v>
      </c>
      <c r="P54">
        <v>0</v>
      </c>
      <c r="Q54" t="s">
        <v>30</v>
      </c>
      <c r="R54">
        <v>0</v>
      </c>
      <c r="S54" t="str">
        <f t="shared" si="0"/>
        <v>Conductores.insert({nombre: 'Acero 50', s: 48.26, d: 9, p: 394, r: 5429, ce: 18500, ct: 0.0000115, imax: 0, re: 0})</v>
      </c>
    </row>
    <row r="55" spans="1:19" x14ac:dyDescent="0.3">
      <c r="A55" t="s">
        <v>84</v>
      </c>
      <c r="B55" t="s">
        <v>81</v>
      </c>
      <c r="C55" t="s">
        <v>23</v>
      </c>
      <c r="D55">
        <v>65.739999999999995</v>
      </c>
      <c r="E55" t="s">
        <v>24</v>
      </c>
      <c r="F55">
        <v>10.5</v>
      </c>
      <c r="G55" t="s">
        <v>25</v>
      </c>
      <c r="H55">
        <v>527</v>
      </c>
      <c r="I55" t="s">
        <v>26</v>
      </c>
      <c r="J55">
        <v>7396</v>
      </c>
      <c r="K55" t="s">
        <v>27</v>
      </c>
      <c r="L55">
        <v>18500</v>
      </c>
      <c r="M55" t="s">
        <v>28</v>
      </c>
      <c r="N55">
        <v>1.15E-5</v>
      </c>
      <c r="O55" t="s">
        <v>29</v>
      </c>
      <c r="P55">
        <v>0</v>
      </c>
      <c r="Q55" t="s">
        <v>30</v>
      </c>
      <c r="R55">
        <v>0</v>
      </c>
      <c r="S55" t="str">
        <f t="shared" si="0"/>
        <v>Conductores.insert({nombre: 'Acero 65', s: 65.74, d: 10.5, p: 527, r: 7396, ce: 18500, ct: 0.0000115, imax: 0, re: 0})</v>
      </c>
    </row>
    <row r="56" spans="1:19" x14ac:dyDescent="0.3">
      <c r="A56" t="s">
        <v>84</v>
      </c>
      <c r="B56" t="s">
        <v>82</v>
      </c>
      <c r="C56" t="s">
        <v>23</v>
      </c>
      <c r="D56">
        <v>93.29</v>
      </c>
      <c r="E56" t="s">
        <v>24</v>
      </c>
      <c r="F56">
        <v>12.5</v>
      </c>
      <c r="G56" t="s">
        <v>25</v>
      </c>
      <c r="H56">
        <v>754</v>
      </c>
      <c r="I56" t="s">
        <v>26</v>
      </c>
      <c r="J56">
        <v>10495</v>
      </c>
      <c r="K56" t="s">
        <v>27</v>
      </c>
      <c r="L56">
        <v>18500</v>
      </c>
      <c r="M56" t="s">
        <v>28</v>
      </c>
      <c r="N56">
        <v>1.15E-5</v>
      </c>
      <c r="O56" t="s">
        <v>29</v>
      </c>
      <c r="P56">
        <v>0</v>
      </c>
      <c r="Q56" t="s">
        <v>30</v>
      </c>
      <c r="R56">
        <v>0</v>
      </c>
      <c r="S56" t="str">
        <f t="shared" si="0"/>
        <v>Conductores.insert({nombre: 'Acero 95', s: 93.29, d: 12.5, p: 754, r: 10495, ce: 18500, ct: 0.0000115, imax: 0, re: 0})</v>
      </c>
    </row>
    <row r="57" spans="1:19" x14ac:dyDescent="0.3">
      <c r="A57" t="s">
        <v>84</v>
      </c>
      <c r="B57" t="s">
        <v>83</v>
      </c>
      <c r="C57" t="s">
        <v>23</v>
      </c>
      <c r="D57">
        <v>117.04</v>
      </c>
      <c r="E57" t="s">
        <v>24</v>
      </c>
      <c r="F57">
        <v>14.5</v>
      </c>
      <c r="G57" t="s">
        <v>25</v>
      </c>
      <c r="H57">
        <v>943</v>
      </c>
      <c r="I57" t="s">
        <v>26</v>
      </c>
      <c r="J57">
        <v>13167</v>
      </c>
      <c r="K57" t="s">
        <v>27</v>
      </c>
      <c r="L57">
        <v>18500</v>
      </c>
      <c r="M57" t="s">
        <v>28</v>
      </c>
      <c r="N57">
        <v>1.15E-5</v>
      </c>
      <c r="O57" t="s">
        <v>29</v>
      </c>
      <c r="P57">
        <v>0</v>
      </c>
      <c r="Q57" t="s">
        <v>30</v>
      </c>
      <c r="R57">
        <v>0</v>
      </c>
      <c r="S57" t="str">
        <f t="shared" si="0"/>
        <v>Conductores.insert({nombre: 'Acero 120', s: 117.04, d: 14.5, p: 943, r: 13167, ce: 18500, ct: 0.0000115, imax: 0, re: 0})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Zonas</vt:lpstr>
      <vt:lpstr>Cond Climas</vt:lpstr>
      <vt:lpstr>Conductores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Falavigna Gustavo</dc:creator>
  <cp:lastModifiedBy>Falavigna Gustavo</cp:lastModifiedBy>
  <dcterms:created xsi:type="dcterms:W3CDTF">2020-11-10T12:56:05Z</dcterms:created>
  <dcterms:modified xsi:type="dcterms:W3CDTF">2020-11-10T14:32:25Z</dcterms:modified>
</cp:coreProperties>
</file>