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esktop\Purdue Milestones\Smartwatch 1\Gamma-Smartwatch\Hardware\PPG-Module\"/>
    </mc:Choice>
  </mc:AlternateContent>
  <xr:revisionPtr revIDLastSave="0" documentId="13_ncr:1_{3C078210-462C-4B34-AD4D-FF9FB69D1C5D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M6" i="1"/>
  <c r="O5" i="1"/>
  <c r="M5" i="1"/>
  <c r="M3" i="1" l="1"/>
  <c r="O3" i="1"/>
  <c r="M4" i="1"/>
  <c r="O4" i="1"/>
  <c r="O1" i="1" l="1"/>
  <c r="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<sst xmlns="http://schemas.openxmlformats.org/spreadsheetml/2006/main" count="54" uniqueCount="47">
  <si>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</si>
  <si>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</si>
  <si>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</si>
  <si>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</si>
  <si>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</si>
  <si>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</si>
  <si>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</si>
  <si>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</si>
  <si>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</si>
  <si>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</si>
  <si>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</si>
  <si>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</si>
  <si>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</si>
  <si>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</si>
  <si>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</si>
  <si>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</si>
  <si>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</si>
  <si>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CL10A105KA8NNNC</t>
  </si>
  <si>
    <t>1276-1102-1-ND</t>
  </si>
  <si>
    <t>Per 100</t>
  </si>
  <si>
    <t>THT</t>
  </si>
  <si>
    <t>LED1</t>
  </si>
  <si>
    <t>C1</t>
  </si>
  <si>
    <t>Total (in Bulk)</t>
  </si>
  <si>
    <t>Design Name -- Revision Code / Designer</t>
  </si>
  <si>
    <t>Green LED</t>
  </si>
  <si>
    <t xml:space="preserve">Green 525nm LED Indication - Discrete 3.1V 0805 (2012 Metric) </t>
  </si>
  <si>
    <t>0805</t>
  </si>
  <si>
    <t>QT Brightek (QTB)</t>
  </si>
  <si>
    <t>QBLP631-IG</t>
  </si>
  <si>
    <t>1516-1084-1-ND</t>
  </si>
  <si>
    <t>2.2uF capacitor</t>
  </si>
  <si>
    <t>2.2µF ±10% 25V Ceramic Capacitor X5R 0603 (1608 Metric)</t>
  </si>
  <si>
    <t>Photodiode</t>
  </si>
  <si>
    <t>PD</t>
  </si>
  <si>
    <t>Photodiode 940nm 100ns 130° 2-SMD, Gull Wing</t>
  </si>
  <si>
    <t>2-SMD, Gull Wing</t>
  </si>
  <si>
    <t>Vishay Semiconductor Opto Division</t>
  </si>
  <si>
    <t>VBPW34S</t>
  </si>
  <si>
    <t>751-1500-1-ND</t>
  </si>
  <si>
    <t>0.05 spaced Header Pins</t>
  </si>
  <si>
    <t>J1</t>
  </si>
  <si>
    <t>Connector Header Through Hole 50 position 0.050" (1.27mm)</t>
  </si>
  <si>
    <t>Sullins Connector Solutions</t>
  </si>
  <si>
    <t>GRPB501VWVN-RC</t>
  </si>
  <si>
    <t>S9014E-50-ND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</si>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</sst>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7"/>
      <color theme="1"/>
      <name val="Segoe UI Historic"/>
      <family val="2"/>
    </font>
    <font>
      <sz val="7"/>
      <color rgb="FF444444"/>
      <name val="Segoe UI Historic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44" fontId="4" fillId="0" borderId="0" xfId="0" applyNumberFormat="1" applyFont="1"/>
    <xf numFmtId="0" fontId="10" fillId="0" borderId="0" xfId="0" applyFont="1"/>
    <xf numFmtId="0" fontId="4" fillId="0" borderId="0" xfId="0" quotePrefix="1" applyFont="1"/>
    <xf numFmtId="0" fontId="11" fillId="4" borderId="0" xfId="0" applyFont="1" applyFill="1" applyAlignment="1">
      <alignment horizontal="left" vertical="center" wrapText="1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zoomScaleNormal="100" zoomScalePageLayoutView="125" workbookViewId="0">
      <selection activeCell="J7" sqref="J7"/>
    </sheetView>
  </sheetViews>
  <sheetFormatPr defaultColWidth="10.796875" defaultRowHeight="10.199999999999999" x14ac:dyDescent="0.2"/>
  <cols>
    <col min="1" max="1" width="5.296875" style="1" bestFit="1" customWidth="1"/>
    <col min="2" max="2" width="15.796875" style="1" bestFit="1" customWidth="1"/>
    <col min="3" max="3" width="14.796875" style="1" customWidth="1"/>
    <col min="4" max="4" width="25.69921875" style="1" bestFit="1" customWidth="1"/>
    <col min="5" max="5" width="10.19921875" style="1" bestFit="1" customWidth="1"/>
    <col min="6" max="6" width="12" style="1" bestFit="1" customWidth="1"/>
    <col min="7" max="7" width="18.69921875" style="1" bestFit="1" customWidth="1"/>
    <col min="8" max="8" width="18.19921875" style="1" bestFit="1" customWidth="1"/>
    <col min="9" max="9" width="10.5" style="1" customWidth="1"/>
    <col min="10" max="10" width="14.69921875" style="1" bestFit="1" customWidth="1"/>
    <col min="11" max="11" width="10.796875" style="1"/>
    <col min="12" max="12" width="6.69921875" style="1" bestFit="1" customWidth="1"/>
    <col min="13" max="16384" width="10.796875" style="1"/>
  </cols>
  <sheetData>
    <row r="1" spans="1:15" s="3" customFormat="1" ht="15" x14ac:dyDescent="0.35">
      <c r="A1" s="17" t="s">
        <v>24</v>
      </c>
      <c r="B1" s="18"/>
      <c r="C1" s="18"/>
      <c r="D1" s="19"/>
      <c r="E1" s="4"/>
      <c r="F1" s="4"/>
      <c r="G1" s="4"/>
      <c r="H1" s="4"/>
      <c r="I1" s="4"/>
      <c r="J1" s="4"/>
      <c r="K1" s="4"/>
      <c r="L1" s="5" t="s">
        <v>13</v>
      </c>
      <c r="M1" s="6">
        <f>SUM(M3:M73)</f>
        <v>4.7300000000000004</v>
      </c>
      <c r="N1" s="5" t="s">
        <v>23</v>
      </c>
      <c r="O1" s="6">
        <f>SUM(O3:O73)</f>
        <v>3.2374000000000001</v>
      </c>
    </row>
    <row r="2" spans="1:15" s="2" customFormat="1" ht="11.4" x14ac:dyDescent="0.2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19</v>
      </c>
      <c r="O2" s="7" t="s">
        <v>13</v>
      </c>
    </row>
    <row r="3" spans="1:15" s="2" customFormat="1" ht="11.4" x14ac:dyDescent="0.25">
      <c r="A3" s="8">
        <v>1</v>
      </c>
      <c r="B3" s="9" t="s">
        <v>33</v>
      </c>
      <c r="C3" s="9" t="s">
        <v>34</v>
      </c>
      <c r="D3" s="9" t="s">
        <v>35</v>
      </c>
      <c r="E3" s="9" t="s">
        <v>12</v>
      </c>
      <c r="F3" s="9" t="s">
        <v>36</v>
      </c>
      <c r="G3" s="9" t="s">
        <v>37</v>
      </c>
      <c r="H3" s="9" t="s">
        <v>38</v>
      </c>
      <c r="I3" s="9" t="s">
        <v>9</v>
      </c>
      <c r="J3" s="9" t="s">
        <v>39</v>
      </c>
      <c r="K3" s="10">
        <v>1.1299999999999999</v>
      </c>
      <c r="L3" s="11">
        <v>1</v>
      </c>
      <c r="M3" s="10">
        <f t="shared" ref="M3:M4" si="0">K3*L3</f>
        <v>1.1299999999999999</v>
      </c>
      <c r="N3" s="10">
        <v>0.56599999999999995</v>
      </c>
      <c r="O3" s="10">
        <f t="shared" ref="O3" si="1">L3*N3</f>
        <v>0.56599999999999995</v>
      </c>
    </row>
    <row r="4" spans="1:15" s="2" customFormat="1" ht="11.4" x14ac:dyDescent="0.25">
      <c r="A4" s="8">
        <v>2</v>
      </c>
      <c r="B4" s="11" t="s">
        <v>31</v>
      </c>
      <c r="C4" s="9" t="s">
        <v>22</v>
      </c>
      <c r="D4" s="9" t="s">
        <v>32</v>
      </c>
      <c r="E4" s="9" t="s">
        <v>12</v>
      </c>
      <c r="F4" s="9" t="s">
        <v>15</v>
      </c>
      <c r="G4" s="9" t="s">
        <v>16</v>
      </c>
      <c r="H4" s="9" t="s">
        <v>17</v>
      </c>
      <c r="I4" s="9" t="s">
        <v>9</v>
      </c>
      <c r="J4" s="9" t="s">
        <v>18</v>
      </c>
      <c r="K4" s="10">
        <v>0.1</v>
      </c>
      <c r="L4" s="11">
        <v>1</v>
      </c>
      <c r="M4" s="10">
        <f t="shared" si="0"/>
        <v>0.1</v>
      </c>
      <c r="N4" s="10">
        <v>1.8499999999999999E-2</v>
      </c>
      <c r="O4" s="10">
        <f>L4*N4</f>
        <v>1.8499999999999999E-2</v>
      </c>
    </row>
    <row r="5" spans="1:15" s="2" customFormat="1" ht="11.4" x14ac:dyDescent="0.25">
      <c r="A5" s="8">
        <v>3</v>
      </c>
      <c r="B5" s="2" t="s">
        <v>25</v>
      </c>
      <c r="C5" s="2" t="s">
        <v>21</v>
      </c>
      <c r="D5" s="14" t="s">
        <v>26</v>
      </c>
      <c r="E5" s="2" t="s">
        <v>12</v>
      </c>
      <c r="F5" s="15" t="s">
        <v>27</v>
      </c>
      <c r="G5" s="2" t="s">
        <v>28</v>
      </c>
      <c r="H5" s="16" t="s">
        <v>29</v>
      </c>
      <c r="I5" s="2" t="s">
        <v>9</v>
      </c>
      <c r="J5" s="2" t="s">
        <v>30</v>
      </c>
      <c r="K5" s="10">
        <v>0.39</v>
      </c>
      <c r="L5" s="2">
        <v>1</v>
      </c>
      <c r="M5" s="13">
        <f>K5*L5</f>
        <v>0.39</v>
      </c>
      <c r="N5" s="10">
        <v>0.16170000000000001</v>
      </c>
      <c r="O5" s="13">
        <f>N5*L5</f>
        <v>0.16170000000000001</v>
      </c>
    </row>
    <row r="6" spans="1:15" s="2" customFormat="1" ht="11.4" x14ac:dyDescent="0.25">
      <c r="A6" s="12">
        <v>4</v>
      </c>
      <c r="B6" s="2" t="s">
        <v>40</v>
      </c>
      <c r="C6" s="2" t="s">
        <v>41</v>
      </c>
      <c r="D6" s="2" t="s">
        <v>42</v>
      </c>
      <c r="E6" s="2" t="s">
        <v>20</v>
      </c>
      <c r="F6" s="2" t="s">
        <v>46</v>
      </c>
      <c r="G6" s="2" t="s">
        <v>43</v>
      </c>
      <c r="H6" s="2" t="s">
        <v>44</v>
      </c>
      <c r="I6" s="2" t="s">
        <v>9</v>
      </c>
      <c r="J6" s="2" t="s">
        <v>45</v>
      </c>
      <c r="K6" s="10">
        <v>3.11</v>
      </c>
      <c r="L6" s="2">
        <v>1</v>
      </c>
      <c r="M6" s="13">
        <f>K6*L6</f>
        <v>3.11</v>
      </c>
      <c r="N6" s="13">
        <v>2.4912000000000001</v>
      </c>
      <c r="O6" s="13">
        <f>N6*L6</f>
        <v>2.4912000000000001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user</cp:lastModifiedBy>
  <dcterms:created xsi:type="dcterms:W3CDTF">2015-10-06T19:06:42Z</dcterms:created>
  <dcterms:modified xsi:type="dcterms:W3CDTF">2020-07-08T00:47:26Z</dcterms:modified>
</cp:coreProperties>
</file>