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oemm\GFBio\git\architecture\"/>
    </mc:Choice>
  </mc:AlternateContent>
  <bookViews>
    <workbookView xWindow="0" yWindow="0" windowWidth="20250" windowHeight="7155" activeTab="4"/>
  </bookViews>
  <sheets>
    <sheet name="Klassennamen" sheetId="1" r:id="rId1"/>
    <sheet name="Attribute" sheetId="2" r:id="rId2"/>
    <sheet name="Stereotypen" sheetId="3" r:id="rId3"/>
    <sheet name="Pakete" sheetId="4" r:id="rId4"/>
    <sheet name="Objekt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4" i="6" l="1"/>
  <c r="J144" i="6"/>
  <c r="A144" i="6"/>
  <c r="F144" i="6" s="1"/>
  <c r="B144" i="6"/>
  <c r="G144" i="6" s="1"/>
  <c r="C144" i="6"/>
  <c r="H144" i="6" s="1"/>
  <c r="E12" i="6"/>
  <c r="E13" i="6"/>
  <c r="E14" i="6"/>
  <c r="E15" i="6"/>
  <c r="E16" i="6"/>
  <c r="E17" i="6"/>
  <c r="E18" i="6"/>
  <c r="E19" i="6"/>
  <c r="E21" i="6"/>
  <c r="E22" i="6"/>
  <c r="E23" i="6"/>
  <c r="E24" i="6"/>
  <c r="E25" i="6"/>
  <c r="E26" i="6"/>
  <c r="E27" i="6"/>
  <c r="E29" i="6"/>
  <c r="E30" i="6"/>
  <c r="E31" i="6"/>
  <c r="E32" i="6"/>
  <c r="E33" i="6"/>
  <c r="E34" i="6"/>
  <c r="E35" i="6"/>
  <c r="E36" i="6"/>
  <c r="E37" i="6"/>
  <c r="E38" i="6"/>
  <c r="E39" i="6"/>
  <c r="E41" i="6"/>
  <c r="E42" i="6"/>
  <c r="E43" i="6"/>
  <c r="E44" i="6"/>
  <c r="E45" i="6"/>
  <c r="E46" i="6"/>
  <c r="E47" i="6"/>
  <c r="E48" i="6"/>
  <c r="E49" i="6"/>
  <c r="E50" i="6"/>
  <c r="E51" i="6"/>
  <c r="E52" i="6"/>
  <c r="E54" i="6"/>
  <c r="E55" i="6"/>
  <c r="E56" i="6"/>
  <c r="E58" i="6"/>
  <c r="E59" i="6"/>
  <c r="E60" i="6"/>
  <c r="E61" i="6"/>
  <c r="E62" i="6"/>
  <c r="J62" i="6" s="1"/>
  <c r="E63" i="6"/>
  <c r="E65" i="6"/>
  <c r="E66" i="6"/>
  <c r="E67" i="6"/>
  <c r="E69" i="6"/>
  <c r="E70" i="6"/>
  <c r="E71" i="6"/>
  <c r="E72" i="6"/>
  <c r="E73" i="6"/>
  <c r="E74" i="6"/>
  <c r="E75" i="6"/>
  <c r="E77" i="6"/>
  <c r="E78" i="6"/>
  <c r="E79" i="6"/>
  <c r="E80" i="6"/>
  <c r="E81" i="6"/>
  <c r="E82" i="6"/>
  <c r="E86" i="6"/>
  <c r="E87" i="6"/>
  <c r="E88" i="6"/>
  <c r="E89" i="6"/>
  <c r="E90" i="6"/>
  <c r="E91" i="6"/>
  <c r="E93" i="6"/>
  <c r="E94" i="6"/>
  <c r="E95" i="6"/>
  <c r="E96" i="6"/>
  <c r="E97" i="6"/>
  <c r="E98" i="6"/>
  <c r="E99" i="6"/>
  <c r="E101" i="6"/>
  <c r="E102" i="6"/>
  <c r="E103" i="6"/>
  <c r="E104" i="6"/>
  <c r="E105" i="6"/>
  <c r="E107" i="6"/>
  <c r="E108" i="6"/>
  <c r="E109" i="6"/>
  <c r="E111" i="6"/>
  <c r="E112" i="6"/>
  <c r="E113" i="6"/>
  <c r="E114" i="6"/>
  <c r="E115" i="6"/>
  <c r="E116" i="6"/>
  <c r="E117" i="6"/>
  <c r="E118" i="6"/>
  <c r="E119" i="6"/>
  <c r="E123" i="6"/>
  <c r="E124" i="6"/>
  <c r="E125" i="6"/>
  <c r="E126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5" i="6"/>
  <c r="E147" i="6"/>
  <c r="E148" i="6"/>
  <c r="E149" i="6"/>
  <c r="E150" i="6"/>
  <c r="E152" i="6"/>
  <c r="E154" i="6"/>
  <c r="E155" i="6"/>
  <c r="D155" i="6" s="1"/>
  <c r="E156" i="6"/>
  <c r="E157" i="6"/>
  <c r="E158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3" i="6"/>
  <c r="E177" i="6"/>
  <c r="E4" i="6"/>
  <c r="E5" i="6"/>
  <c r="E6" i="6"/>
  <c r="E7" i="6"/>
  <c r="E8" i="6"/>
  <c r="E9" i="6"/>
  <c r="E11" i="6"/>
  <c r="E3" i="6"/>
  <c r="H155" i="6" l="1"/>
  <c r="A36" i="6"/>
  <c r="F36" i="6" s="1"/>
  <c r="J36" i="6"/>
  <c r="B36" i="6"/>
  <c r="G36" i="6" s="1"/>
  <c r="D36" i="6"/>
  <c r="I36" i="6" s="1"/>
  <c r="C36" i="6"/>
  <c r="H36" i="6" s="1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I3" i="6"/>
  <c r="I134" i="6"/>
  <c r="I141" i="6"/>
  <c r="I142" i="6"/>
  <c r="I150" i="6"/>
  <c r="I154" i="6"/>
  <c r="I155" i="6"/>
  <c r="I162" i="6"/>
  <c r="I168" i="6"/>
  <c r="I173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F111" i="6"/>
  <c r="G111" i="6"/>
  <c r="H111" i="6"/>
  <c r="I111" i="6"/>
  <c r="C168" i="6" l="1"/>
  <c r="H168" i="6" s="1"/>
  <c r="B168" i="6"/>
  <c r="G168" i="6" s="1"/>
  <c r="A168" i="6"/>
  <c r="F168" i="6" s="1"/>
  <c r="F157" i="6"/>
  <c r="D157" i="6"/>
  <c r="I157" i="6" s="1"/>
  <c r="C157" i="6"/>
  <c r="H157" i="6" s="1"/>
  <c r="B157" i="6"/>
  <c r="G157" i="6" s="1"/>
  <c r="F133" i="6"/>
  <c r="I133" i="6"/>
  <c r="C133" i="6"/>
  <c r="H133" i="6" s="1"/>
  <c r="B133" i="6"/>
  <c r="G133" i="6" s="1"/>
  <c r="F131" i="6"/>
  <c r="D131" i="6"/>
  <c r="I131" i="6" s="1"/>
  <c r="C131" i="6"/>
  <c r="H131" i="6" s="1"/>
  <c r="B131" i="6"/>
  <c r="G131" i="6" s="1"/>
  <c r="A127" i="6"/>
  <c r="B127" i="6"/>
  <c r="C127" i="6"/>
  <c r="D127" i="6"/>
  <c r="F127" i="6"/>
  <c r="G127" i="6"/>
  <c r="H127" i="6"/>
  <c r="I127" i="6"/>
  <c r="A125" i="6"/>
  <c r="B125" i="6"/>
  <c r="G125" i="6" s="1"/>
  <c r="C125" i="6"/>
  <c r="H125" i="6" s="1"/>
  <c r="I125" i="6"/>
  <c r="F125" i="6"/>
  <c r="I124" i="6"/>
  <c r="C124" i="6"/>
  <c r="H124" i="6" s="1"/>
  <c r="B124" i="6"/>
  <c r="G124" i="6" s="1"/>
  <c r="A124" i="6"/>
  <c r="F124" i="6" s="1"/>
  <c r="B116" i="6"/>
  <c r="G116" i="6" s="1"/>
  <c r="C116" i="6"/>
  <c r="H116" i="6" s="1"/>
  <c r="D116" i="6"/>
  <c r="I116" i="6" s="1"/>
  <c r="F116" i="6"/>
  <c r="I109" i="6"/>
  <c r="A109" i="6"/>
  <c r="F109" i="6" s="1"/>
  <c r="B109" i="6"/>
  <c r="G109" i="6" s="1"/>
  <c r="C109" i="6"/>
  <c r="H109" i="6" s="1"/>
  <c r="I108" i="6"/>
  <c r="C108" i="6"/>
  <c r="H108" i="6" s="1"/>
  <c r="B108" i="6"/>
  <c r="G108" i="6" s="1"/>
  <c r="A108" i="6"/>
  <c r="F108" i="6" s="1"/>
  <c r="F104" i="6"/>
  <c r="D104" i="6"/>
  <c r="I104" i="6" s="1"/>
  <c r="C104" i="6"/>
  <c r="H104" i="6" s="1"/>
  <c r="B104" i="6"/>
  <c r="G104" i="6" s="1"/>
  <c r="G99" i="6"/>
  <c r="A99" i="6"/>
  <c r="F99" i="6" s="1"/>
  <c r="C99" i="6"/>
  <c r="H99" i="6" s="1"/>
  <c r="D99" i="6"/>
  <c r="I99" i="6" s="1"/>
  <c r="B98" i="6"/>
  <c r="G98" i="6" s="1"/>
  <c r="C98" i="6"/>
  <c r="H98" i="6" s="1"/>
  <c r="D98" i="6"/>
  <c r="I98" i="6" s="1"/>
  <c r="F98" i="6"/>
  <c r="G93" i="6"/>
  <c r="D93" i="6"/>
  <c r="I93" i="6" s="1"/>
  <c r="C93" i="6"/>
  <c r="H93" i="6" s="1"/>
  <c r="A93" i="6"/>
  <c r="F93" i="6" s="1"/>
  <c r="G86" i="6"/>
  <c r="D86" i="6"/>
  <c r="I86" i="6" s="1"/>
  <c r="C86" i="6"/>
  <c r="H86" i="6" s="1"/>
  <c r="A86" i="6"/>
  <c r="F86" i="6" s="1"/>
  <c r="G79" i="6"/>
  <c r="A79" i="6"/>
  <c r="F79" i="6" s="1"/>
  <c r="C79" i="6"/>
  <c r="H79" i="6" s="1"/>
  <c r="D79" i="6"/>
  <c r="I79" i="6" s="1"/>
  <c r="H66" i="6"/>
  <c r="D66" i="6"/>
  <c r="I66" i="6" s="1"/>
  <c r="B66" i="6"/>
  <c r="G66" i="6" s="1"/>
  <c r="A66" i="6"/>
  <c r="F66" i="6" s="1"/>
  <c r="D57" i="6"/>
  <c r="I57" i="6" s="1"/>
  <c r="C57" i="6"/>
  <c r="H57" i="6" s="1"/>
  <c r="B57" i="6"/>
  <c r="G57" i="6" s="1"/>
  <c r="A57" i="6"/>
  <c r="F57" i="6" s="1"/>
  <c r="F50" i="6"/>
  <c r="D50" i="6"/>
  <c r="I50" i="6" s="1"/>
  <c r="C50" i="6"/>
  <c r="H50" i="6" s="1"/>
  <c r="B50" i="6"/>
  <c r="G50" i="6" s="1"/>
  <c r="F49" i="6"/>
  <c r="D49" i="6"/>
  <c r="I49" i="6" s="1"/>
  <c r="C49" i="6"/>
  <c r="H49" i="6" s="1"/>
  <c r="B49" i="6"/>
  <c r="G49" i="6" s="1"/>
  <c r="F30" i="6"/>
  <c r="B30" i="6"/>
  <c r="G30" i="6" s="1"/>
  <c r="C30" i="6"/>
  <c r="H30" i="6" s="1"/>
  <c r="D30" i="6"/>
  <c r="I30" i="6" s="1"/>
  <c r="G4" i="6"/>
  <c r="F5" i="6"/>
  <c r="F6" i="6"/>
  <c r="H7" i="6"/>
  <c r="F8" i="6"/>
  <c r="F9" i="6"/>
  <c r="G10" i="6"/>
  <c r="F11" i="6"/>
  <c r="G11" i="6"/>
  <c r="F12" i="6"/>
  <c r="F13" i="6"/>
  <c r="F14" i="6"/>
  <c r="F15" i="6"/>
  <c r="F16" i="6"/>
  <c r="F17" i="6"/>
  <c r="F18" i="6"/>
  <c r="F19" i="6"/>
  <c r="I20" i="6"/>
  <c r="I21" i="6"/>
  <c r="G22" i="6"/>
  <c r="F23" i="6"/>
  <c r="G24" i="6"/>
  <c r="G25" i="6"/>
  <c r="I26" i="6"/>
  <c r="F27" i="6"/>
  <c r="F28" i="6"/>
  <c r="F29" i="6"/>
  <c r="G31" i="6"/>
  <c r="F32" i="6"/>
  <c r="F33" i="6"/>
  <c r="F34" i="6"/>
  <c r="F35" i="6"/>
  <c r="G35" i="6"/>
  <c r="I35" i="6"/>
  <c r="F37" i="6"/>
  <c r="F38" i="6"/>
  <c r="I38" i="6"/>
  <c r="F39" i="6"/>
  <c r="G39" i="6"/>
  <c r="H40" i="6"/>
  <c r="I40" i="6"/>
  <c r="F41" i="6"/>
  <c r="G41" i="6"/>
  <c r="F42" i="6"/>
  <c r="F43" i="6"/>
  <c r="G44" i="6"/>
  <c r="F45" i="6"/>
  <c r="F46" i="6"/>
  <c r="I46" i="6"/>
  <c r="G47" i="6"/>
  <c r="F48" i="6"/>
  <c r="H51" i="6"/>
  <c r="H52" i="6"/>
  <c r="F54" i="6"/>
  <c r="G55" i="6"/>
  <c r="F56" i="6"/>
  <c r="F58" i="6"/>
  <c r="G59" i="6"/>
  <c r="I59" i="6"/>
  <c r="F60" i="6"/>
  <c r="F61" i="6"/>
  <c r="G62" i="6"/>
  <c r="F63" i="6"/>
  <c r="F64" i="6"/>
  <c r="G64" i="6"/>
  <c r="G65" i="6"/>
  <c r="F67" i="6"/>
  <c r="F69" i="6"/>
  <c r="F70" i="6"/>
  <c r="F71" i="6"/>
  <c r="F72" i="6"/>
  <c r="I73" i="6"/>
  <c r="F74" i="6"/>
  <c r="F75" i="6"/>
  <c r="F77" i="6"/>
  <c r="H78" i="6"/>
  <c r="G80" i="6"/>
  <c r="G81" i="6"/>
  <c r="G82" i="6"/>
  <c r="H84" i="6"/>
  <c r="I84" i="6"/>
  <c r="G87" i="6"/>
  <c r="H88" i="6"/>
  <c r="H89" i="6"/>
  <c r="F90" i="6"/>
  <c r="F91" i="6"/>
  <c r="G92" i="6"/>
  <c r="G94" i="6"/>
  <c r="F95" i="6"/>
  <c r="F96" i="6"/>
  <c r="F97" i="6"/>
  <c r="H100" i="6"/>
  <c r="F101" i="6"/>
  <c r="H102" i="6"/>
  <c r="F103" i="6"/>
  <c r="F105" i="6"/>
  <c r="H106" i="6"/>
  <c r="I107" i="6"/>
  <c r="G110" i="6"/>
  <c r="F112" i="6"/>
  <c r="G112" i="6"/>
  <c r="I112" i="6"/>
  <c r="F113" i="6"/>
  <c r="G114" i="6"/>
  <c r="F115" i="6"/>
  <c r="F117" i="6"/>
  <c r="F118" i="6"/>
  <c r="I119" i="6"/>
  <c r="F120" i="6"/>
  <c r="G120" i="6"/>
  <c r="H120" i="6"/>
  <c r="I120" i="6"/>
  <c r="F121" i="6"/>
  <c r="G121" i="6"/>
  <c r="H121" i="6"/>
  <c r="I121" i="6"/>
  <c r="I123" i="6"/>
  <c r="H126" i="6"/>
  <c r="F128" i="6"/>
  <c r="F129" i="6"/>
  <c r="F130" i="6"/>
  <c r="G132" i="6"/>
  <c r="F134" i="6"/>
  <c r="F135" i="6"/>
  <c r="F136" i="6"/>
  <c r="F137" i="6"/>
  <c r="F138" i="6"/>
  <c r="H139" i="6"/>
  <c r="H140" i="6"/>
  <c r="F141" i="6"/>
  <c r="F143" i="6"/>
  <c r="F145" i="6"/>
  <c r="F146" i="6"/>
  <c r="F147" i="6"/>
  <c r="G148" i="6"/>
  <c r="F149" i="6"/>
  <c r="G152" i="6"/>
  <c r="F154" i="6"/>
  <c r="G155" i="6"/>
  <c r="H156" i="6"/>
  <c r="F158" i="6"/>
  <c r="H159" i="6"/>
  <c r="F160" i="6"/>
  <c r="F161" i="6"/>
  <c r="H163" i="6"/>
  <c r="F164" i="6"/>
  <c r="F165" i="6"/>
  <c r="F166" i="6"/>
  <c r="F167" i="6"/>
  <c r="F169" i="6"/>
  <c r="G170" i="6"/>
  <c r="F171" i="6"/>
  <c r="F175" i="6"/>
  <c r="F177" i="6"/>
  <c r="F178" i="6"/>
  <c r="G178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2" i="6"/>
  <c r="G2" i="6"/>
  <c r="H2" i="6"/>
  <c r="I2" i="6"/>
  <c r="J2" i="6"/>
  <c r="J3" i="6"/>
  <c r="G3" i="6"/>
  <c r="B19" i="6"/>
  <c r="G19" i="6" s="1"/>
  <c r="C19" i="6"/>
  <c r="H19" i="6" s="1"/>
  <c r="D19" i="6"/>
  <c r="I19" i="6" s="1"/>
  <c r="B14" i="6"/>
  <c r="G14" i="6" s="1"/>
  <c r="C14" i="6"/>
  <c r="H14" i="6" s="1"/>
  <c r="D14" i="6"/>
  <c r="I14" i="6" s="1"/>
  <c r="B15" i="6"/>
  <c r="G15" i="6" s="1"/>
  <c r="C15" i="6"/>
  <c r="H15" i="6" s="1"/>
  <c r="D15" i="6"/>
  <c r="I15" i="6" s="1"/>
  <c r="D169" i="6"/>
  <c r="I169" i="6" s="1"/>
  <c r="C169" i="6"/>
  <c r="H169" i="6" s="1"/>
  <c r="B169" i="6"/>
  <c r="G169" i="6" s="1"/>
  <c r="B171" i="6"/>
  <c r="G171" i="6" s="1"/>
  <c r="C171" i="6"/>
  <c r="H171" i="6" s="1"/>
  <c r="D171" i="6"/>
  <c r="I171" i="6" s="1"/>
  <c r="B165" i="6"/>
  <c r="G165" i="6" s="1"/>
  <c r="C165" i="6"/>
  <c r="H165" i="6" s="1"/>
  <c r="D165" i="6"/>
  <c r="I165" i="6" s="1"/>
  <c r="B166" i="6"/>
  <c r="G166" i="6" s="1"/>
  <c r="C166" i="6"/>
  <c r="H166" i="6" s="1"/>
  <c r="D166" i="6"/>
  <c r="I166" i="6" s="1"/>
  <c r="B167" i="6"/>
  <c r="G167" i="6" s="1"/>
  <c r="C167" i="6"/>
  <c r="H167" i="6" s="1"/>
  <c r="D167" i="6"/>
  <c r="I167" i="6" s="1"/>
  <c r="B161" i="6"/>
  <c r="G161" i="6" s="1"/>
  <c r="C161" i="6"/>
  <c r="H161" i="6" s="1"/>
  <c r="D161" i="6"/>
  <c r="I161" i="6" s="1"/>
  <c r="D160" i="6"/>
  <c r="I160" i="6" s="1"/>
  <c r="C160" i="6"/>
  <c r="H160" i="6" s="1"/>
  <c r="B160" i="6"/>
  <c r="G160" i="6" s="1"/>
  <c r="D146" i="6"/>
  <c r="I146" i="6" s="1"/>
  <c r="C146" i="6"/>
  <c r="H146" i="6" s="1"/>
  <c r="B146" i="6"/>
  <c r="G146" i="6" s="1"/>
  <c r="D149" i="6"/>
  <c r="I149" i="6" s="1"/>
  <c r="C149" i="6"/>
  <c r="H149" i="6" s="1"/>
  <c r="B149" i="6"/>
  <c r="G149" i="6" s="1"/>
  <c r="C143" i="6"/>
  <c r="H143" i="6" s="1"/>
  <c r="D143" i="6"/>
  <c r="I143" i="6" s="1"/>
  <c r="B143" i="6"/>
  <c r="G143" i="6" s="1"/>
  <c r="B115" i="6"/>
  <c r="G115" i="6" s="1"/>
  <c r="C115" i="6"/>
  <c r="H115" i="6" s="1"/>
  <c r="D115" i="6"/>
  <c r="I115" i="6" s="1"/>
  <c r="B117" i="6"/>
  <c r="G117" i="6" s="1"/>
  <c r="C117" i="6"/>
  <c r="H117" i="6" s="1"/>
  <c r="D117" i="6"/>
  <c r="I117" i="6" s="1"/>
  <c r="D118" i="6"/>
  <c r="I118" i="6" s="1"/>
  <c r="C118" i="6"/>
  <c r="H118" i="6" s="1"/>
  <c r="B118" i="6"/>
  <c r="G118" i="6" s="1"/>
  <c r="B103" i="6"/>
  <c r="G103" i="6" s="1"/>
  <c r="C103" i="6"/>
  <c r="H103" i="6" s="1"/>
  <c r="D103" i="6"/>
  <c r="I103" i="6" s="1"/>
  <c r="B105" i="6"/>
  <c r="G105" i="6" s="1"/>
  <c r="C105" i="6"/>
  <c r="H105" i="6" s="1"/>
  <c r="D105" i="6"/>
  <c r="I105" i="6" s="1"/>
  <c r="D106" i="6"/>
  <c r="I106" i="6" s="1"/>
  <c r="C106" i="6"/>
  <c r="B106" i="6"/>
  <c r="G106" i="6" s="1"/>
  <c r="A106" i="6"/>
  <c r="F106" i="6" s="1"/>
  <c r="B97" i="6"/>
  <c r="G97" i="6" s="1"/>
  <c r="C97" i="6"/>
  <c r="H97" i="6" s="1"/>
  <c r="D97" i="6"/>
  <c r="I97" i="6" s="1"/>
  <c r="B90" i="6"/>
  <c r="G90" i="6" s="1"/>
  <c r="C90" i="6"/>
  <c r="H90" i="6" s="1"/>
  <c r="D90" i="6"/>
  <c r="I90" i="6" s="1"/>
  <c r="D92" i="6"/>
  <c r="I92" i="6" s="1"/>
  <c r="C92" i="6"/>
  <c r="H92" i="6" s="1"/>
  <c r="B92" i="6"/>
  <c r="A92" i="6"/>
  <c r="F92" i="6" s="1"/>
  <c r="D68" i="6"/>
  <c r="I68" i="6" s="1"/>
  <c r="C68" i="6"/>
  <c r="H68" i="6" s="1"/>
  <c r="B68" i="6"/>
  <c r="G68" i="6" s="1"/>
  <c r="A68" i="6"/>
  <c r="F68" i="6" s="1"/>
  <c r="B67" i="6"/>
  <c r="G67" i="6" s="1"/>
  <c r="C67" i="6"/>
  <c r="H67" i="6" s="1"/>
  <c r="D67" i="6"/>
  <c r="I67" i="6" s="1"/>
  <c r="B58" i="6"/>
  <c r="G58" i="6" s="1"/>
  <c r="C58" i="6"/>
  <c r="H58" i="6" s="1"/>
  <c r="D58" i="6"/>
  <c r="I58" i="6" s="1"/>
  <c r="B63" i="6"/>
  <c r="G63" i="6" s="1"/>
  <c r="C63" i="6"/>
  <c r="H63" i="6" s="1"/>
  <c r="D63" i="6"/>
  <c r="I63" i="6" s="1"/>
  <c r="B54" i="6"/>
  <c r="G54" i="6" s="1"/>
  <c r="C54" i="6"/>
  <c r="H54" i="6" s="1"/>
  <c r="D54" i="6"/>
  <c r="I54" i="6" s="1"/>
  <c r="B43" i="6"/>
  <c r="G43" i="6" s="1"/>
  <c r="C43" i="6"/>
  <c r="H43" i="6" s="1"/>
  <c r="D43" i="6"/>
  <c r="I43" i="6" s="1"/>
  <c r="B33" i="6"/>
  <c r="G33" i="6" s="1"/>
  <c r="C33" i="6"/>
  <c r="H33" i="6" s="1"/>
  <c r="D33" i="6"/>
  <c r="I33" i="6" s="1"/>
  <c r="F316" i="6"/>
  <c r="G316" i="6"/>
  <c r="H316" i="6"/>
  <c r="F317" i="6"/>
  <c r="G317" i="6"/>
  <c r="H317" i="6"/>
  <c r="F318" i="6"/>
  <c r="G318" i="6"/>
  <c r="H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C35" i="6"/>
  <c r="H35" i="6" s="1"/>
  <c r="B34" i="6"/>
  <c r="G34" i="6" s="1"/>
  <c r="C34" i="6"/>
  <c r="H34" i="6" s="1"/>
  <c r="D34" i="6"/>
  <c r="I34" i="6" s="1"/>
  <c r="B32" i="6"/>
  <c r="G32" i="6" s="1"/>
  <c r="C32" i="6"/>
  <c r="H32" i="6" s="1"/>
  <c r="D32" i="6"/>
  <c r="I32" i="6" s="1"/>
  <c r="B27" i="6"/>
  <c r="G27" i="6" s="1"/>
  <c r="C27" i="6"/>
  <c r="H27" i="6" s="1"/>
  <c r="D27" i="6"/>
  <c r="I27" i="6" s="1"/>
  <c r="D17" i="6"/>
  <c r="I17" i="6" s="1"/>
  <c r="C17" i="6"/>
  <c r="H17" i="6" s="1"/>
  <c r="B17" i="6"/>
  <c r="G17" i="6" s="1"/>
  <c r="D18" i="6"/>
  <c r="I18" i="6" s="1"/>
  <c r="C18" i="6"/>
  <c r="H18" i="6" s="1"/>
  <c r="B18" i="6"/>
  <c r="G18" i="6" s="1"/>
  <c r="A20" i="6"/>
  <c r="F20" i="6" s="1"/>
  <c r="B20" i="6"/>
  <c r="G20" i="6" s="1"/>
  <c r="C20" i="6"/>
  <c r="H20" i="6" s="1"/>
  <c r="D20" i="6"/>
  <c r="A21" i="6"/>
  <c r="F21" i="6" s="1"/>
  <c r="B21" i="6"/>
  <c r="G21" i="6" s="1"/>
  <c r="C21" i="6"/>
  <c r="H21" i="6" s="1"/>
  <c r="D126" i="1"/>
  <c r="C126" i="1"/>
  <c r="B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C122" i="1"/>
  <c r="B122" i="1"/>
  <c r="A122" i="1"/>
  <c r="D121" i="1"/>
  <c r="C121" i="1"/>
  <c r="B121" i="1"/>
  <c r="A121" i="1"/>
  <c r="D120" i="1"/>
  <c r="C120" i="1"/>
  <c r="A120" i="1"/>
  <c r="D119" i="1"/>
  <c r="C119" i="1"/>
  <c r="B119" i="1"/>
  <c r="D118" i="1"/>
  <c r="B118" i="1"/>
  <c r="A118" i="1"/>
  <c r="C117" i="1"/>
  <c r="B117" i="1"/>
  <c r="A117" i="1"/>
  <c r="D116" i="1"/>
  <c r="C116" i="1"/>
  <c r="B116" i="1"/>
  <c r="A116" i="1"/>
  <c r="D115" i="1"/>
  <c r="C115" i="1"/>
  <c r="B115" i="1"/>
  <c r="D114" i="1"/>
  <c r="B114" i="1"/>
  <c r="A114" i="1"/>
  <c r="D113" i="1"/>
  <c r="C113" i="1"/>
  <c r="A113" i="1"/>
  <c r="D112" i="1"/>
  <c r="C112" i="1"/>
  <c r="B112" i="1"/>
  <c r="D111" i="1"/>
  <c r="C111" i="1"/>
  <c r="B111" i="1"/>
  <c r="A111" i="1"/>
  <c r="D110" i="1"/>
  <c r="C110" i="1"/>
  <c r="A110" i="1"/>
  <c r="D109" i="1"/>
  <c r="C109" i="1"/>
  <c r="B109" i="1"/>
  <c r="A109" i="1"/>
  <c r="C108" i="1"/>
  <c r="B108" i="1"/>
  <c r="A108" i="1"/>
  <c r="D107" i="1"/>
  <c r="C107" i="1"/>
  <c r="A107" i="1"/>
  <c r="D106" i="1"/>
  <c r="C106" i="1"/>
  <c r="B106" i="1"/>
  <c r="D104" i="1"/>
  <c r="C104" i="1"/>
  <c r="B104" i="1"/>
  <c r="D103" i="1"/>
  <c r="C103" i="1"/>
  <c r="A103" i="1"/>
  <c r="C102" i="1"/>
  <c r="B102" i="1"/>
  <c r="A102" i="1"/>
  <c r="D101" i="1"/>
  <c r="C101" i="1"/>
  <c r="B101" i="1"/>
  <c r="D100" i="1"/>
  <c r="B100" i="1"/>
  <c r="A100" i="1"/>
  <c r="D99" i="1"/>
  <c r="B99" i="1"/>
  <c r="A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A93" i="1"/>
  <c r="D92" i="1"/>
  <c r="C92" i="1"/>
  <c r="B92" i="1"/>
  <c r="D91" i="1"/>
  <c r="C91" i="1"/>
  <c r="B91" i="1"/>
  <c r="D90" i="1"/>
  <c r="C90" i="1"/>
  <c r="B90" i="1"/>
  <c r="D89" i="1"/>
  <c r="C89" i="1"/>
  <c r="B89" i="1"/>
  <c r="A89" i="1"/>
  <c r="D88" i="1"/>
  <c r="B88" i="1"/>
  <c r="A88" i="1"/>
  <c r="C87" i="1"/>
  <c r="B87" i="1"/>
  <c r="A87" i="1"/>
  <c r="D86" i="1"/>
  <c r="C86" i="1"/>
  <c r="B86" i="1"/>
  <c r="A86" i="1"/>
  <c r="C85" i="1"/>
  <c r="B85" i="1"/>
  <c r="A85" i="1"/>
  <c r="D84" i="1"/>
  <c r="C84" i="1"/>
  <c r="B84" i="1"/>
  <c r="A84" i="1"/>
  <c r="D83" i="1"/>
  <c r="C83" i="1"/>
  <c r="A83" i="1"/>
  <c r="D82" i="1"/>
  <c r="C82" i="1"/>
  <c r="B82" i="1"/>
  <c r="D81" i="1"/>
  <c r="C81" i="1"/>
  <c r="D80" i="1"/>
  <c r="C80" i="1"/>
  <c r="B80" i="1"/>
  <c r="A80" i="1"/>
  <c r="C79" i="1"/>
  <c r="B79" i="1"/>
  <c r="A79" i="1"/>
  <c r="D78" i="1"/>
  <c r="B78" i="1"/>
  <c r="A78" i="1"/>
  <c r="D77" i="1"/>
  <c r="C77" i="1"/>
  <c r="B77" i="1"/>
  <c r="D76" i="1"/>
  <c r="C76" i="1"/>
  <c r="B76" i="1"/>
  <c r="A76" i="1"/>
  <c r="D75" i="1"/>
  <c r="C75" i="1"/>
  <c r="B75" i="1"/>
  <c r="D74" i="1"/>
  <c r="C74" i="1"/>
  <c r="B74" i="1"/>
  <c r="D73" i="1"/>
  <c r="C73" i="1"/>
  <c r="A73" i="1"/>
  <c r="D71" i="1"/>
  <c r="C71" i="1"/>
  <c r="B71" i="1"/>
  <c r="D70" i="1"/>
  <c r="B70" i="1"/>
  <c r="A70" i="1"/>
  <c r="D69" i="1"/>
  <c r="B69" i="1"/>
  <c r="A69" i="1"/>
  <c r="D68" i="1"/>
  <c r="C68" i="1"/>
  <c r="A68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A63" i="1"/>
  <c r="D62" i="1"/>
  <c r="C62" i="1"/>
  <c r="A62" i="1"/>
  <c r="D61" i="1"/>
  <c r="C61" i="1"/>
  <c r="A61" i="1"/>
  <c r="D60" i="1"/>
  <c r="B60" i="1"/>
  <c r="A60" i="1"/>
  <c r="D59" i="1"/>
  <c r="C59" i="1"/>
  <c r="B59" i="1"/>
  <c r="D58" i="1"/>
  <c r="C58" i="1"/>
  <c r="B58" i="1"/>
  <c r="A58" i="1"/>
  <c r="D57" i="1"/>
  <c r="C57" i="1"/>
  <c r="B57" i="1"/>
  <c r="D56" i="1"/>
  <c r="C56" i="1"/>
  <c r="B56" i="1"/>
  <c r="C55" i="1"/>
  <c r="B55" i="1"/>
  <c r="A55" i="1"/>
  <c r="D54" i="1"/>
  <c r="C54" i="1"/>
  <c r="B54" i="1"/>
  <c r="D53" i="1"/>
  <c r="C53" i="1"/>
  <c r="B53" i="1"/>
  <c r="D52" i="1"/>
  <c r="C52" i="1"/>
  <c r="B52" i="1"/>
  <c r="D51" i="1"/>
  <c r="C51" i="1"/>
  <c r="B51" i="1"/>
  <c r="A51" i="1"/>
  <c r="D50" i="1"/>
  <c r="C50" i="1"/>
  <c r="A50" i="1"/>
  <c r="D49" i="1"/>
  <c r="C49" i="1"/>
  <c r="B49" i="1"/>
  <c r="A49" i="1"/>
  <c r="D48" i="1"/>
  <c r="C48" i="1"/>
  <c r="A48" i="1"/>
  <c r="D47" i="1"/>
  <c r="C47" i="1"/>
  <c r="B47" i="1"/>
  <c r="D46" i="1"/>
  <c r="C46" i="1"/>
  <c r="B46" i="1"/>
  <c r="C45" i="1"/>
  <c r="A45" i="1"/>
  <c r="D43" i="1"/>
  <c r="C43" i="1"/>
  <c r="B43" i="1"/>
  <c r="D42" i="1"/>
  <c r="C42" i="1"/>
  <c r="A42" i="1"/>
  <c r="D41" i="1"/>
  <c r="C41" i="1"/>
  <c r="B41" i="1"/>
  <c r="A41" i="1"/>
  <c r="D40" i="1"/>
  <c r="B40" i="1"/>
  <c r="A40" i="1"/>
  <c r="D39" i="1"/>
  <c r="B39" i="1"/>
  <c r="A39" i="1"/>
  <c r="D38" i="1"/>
  <c r="C38" i="1"/>
  <c r="B38" i="1"/>
  <c r="D37" i="1"/>
  <c r="C37" i="1"/>
  <c r="A37" i="1"/>
  <c r="D36" i="1"/>
  <c r="C36" i="1"/>
  <c r="B36" i="1"/>
  <c r="D35" i="1"/>
  <c r="C35" i="1"/>
  <c r="A35" i="1"/>
  <c r="D34" i="1"/>
  <c r="C34" i="1"/>
  <c r="B34" i="1"/>
  <c r="C33" i="1"/>
  <c r="B33" i="1"/>
  <c r="A33" i="1"/>
  <c r="D32" i="1"/>
  <c r="C32" i="1"/>
  <c r="A32" i="1"/>
  <c r="D31" i="1"/>
  <c r="C31" i="1"/>
  <c r="B31" i="1"/>
  <c r="D30" i="1"/>
  <c r="C30" i="1"/>
  <c r="B30" i="1"/>
  <c r="A30" i="1"/>
  <c r="D29" i="1"/>
  <c r="C29" i="1"/>
  <c r="D28" i="1"/>
  <c r="C28" i="1"/>
  <c r="B28" i="1"/>
  <c r="D27" i="1"/>
  <c r="C27" i="1"/>
  <c r="B27" i="1"/>
  <c r="D26" i="1"/>
  <c r="C26" i="1"/>
  <c r="B26" i="1"/>
  <c r="D25" i="1"/>
  <c r="C25" i="1"/>
  <c r="A25" i="1"/>
  <c r="D24" i="1"/>
  <c r="C24" i="1"/>
  <c r="B24" i="1"/>
  <c r="D23" i="1"/>
  <c r="C23" i="1"/>
  <c r="B23" i="1"/>
  <c r="A23" i="1"/>
  <c r="C22" i="1"/>
  <c r="B22" i="1"/>
  <c r="A22" i="1"/>
  <c r="D21" i="1"/>
  <c r="C21" i="1"/>
  <c r="A21" i="1"/>
  <c r="D20" i="1"/>
  <c r="C20" i="1"/>
  <c r="A20" i="1"/>
  <c r="C19" i="1"/>
  <c r="B19" i="1"/>
  <c r="A19" i="1"/>
  <c r="D18" i="1"/>
  <c r="C18" i="1"/>
  <c r="B18" i="1"/>
  <c r="D17" i="1"/>
  <c r="C17" i="1"/>
  <c r="A17" i="1"/>
  <c r="C16" i="1"/>
  <c r="B16" i="1"/>
  <c r="A16" i="1"/>
  <c r="D15" i="1"/>
  <c r="C15" i="1"/>
  <c r="B15" i="1"/>
  <c r="A15" i="1"/>
  <c r="D14" i="1"/>
  <c r="C14" i="1"/>
  <c r="B14" i="1"/>
  <c r="D13" i="1"/>
  <c r="C13" i="1"/>
  <c r="B13" i="1"/>
  <c r="D12" i="1"/>
  <c r="C12" i="1"/>
  <c r="B12" i="1"/>
  <c r="D11" i="1"/>
  <c r="C11" i="1"/>
  <c r="D10" i="1"/>
  <c r="C10" i="1"/>
  <c r="B10" i="1"/>
  <c r="A10" i="1"/>
  <c r="D9" i="1"/>
  <c r="C9" i="1"/>
  <c r="B9" i="1"/>
  <c r="D8" i="1"/>
  <c r="C8" i="1"/>
  <c r="B8" i="1"/>
  <c r="D7" i="1"/>
  <c r="B7" i="1"/>
  <c r="A7" i="1"/>
  <c r="D6" i="1"/>
  <c r="C6" i="1"/>
  <c r="B6" i="1"/>
  <c r="D5" i="1"/>
  <c r="C5" i="1"/>
  <c r="B5" i="1"/>
  <c r="D4" i="1"/>
  <c r="C4" i="1"/>
  <c r="A4" i="1"/>
  <c r="D3" i="1"/>
  <c r="C3" i="1"/>
  <c r="A3" i="1"/>
  <c r="D2" i="1"/>
  <c r="C2" i="1"/>
  <c r="B2" i="1"/>
  <c r="A2" i="1"/>
  <c r="D74" i="6"/>
  <c r="I74" i="6" s="1"/>
  <c r="D25" i="6"/>
  <c r="I25" i="6" s="1"/>
  <c r="A3" i="6"/>
  <c r="F3" i="6" s="1"/>
  <c r="C3" i="6"/>
  <c r="H3" i="6" s="1"/>
  <c r="A4" i="6"/>
  <c r="F4" i="6" s="1"/>
  <c r="C4" i="6"/>
  <c r="H4" i="6" s="1"/>
  <c r="D4" i="6"/>
  <c r="I4" i="6" s="1"/>
  <c r="B5" i="6"/>
  <c r="G5" i="6" s="1"/>
  <c r="C5" i="6"/>
  <c r="H5" i="6" s="1"/>
  <c r="D5" i="6"/>
  <c r="I5" i="6" s="1"/>
  <c r="B6" i="6"/>
  <c r="G6" i="6" s="1"/>
  <c r="C6" i="6"/>
  <c r="H6" i="6" s="1"/>
  <c r="D6" i="6"/>
  <c r="I6" i="6" s="1"/>
  <c r="A7" i="6"/>
  <c r="F7" i="6" s="1"/>
  <c r="B7" i="6"/>
  <c r="G7" i="6" s="1"/>
  <c r="D7" i="6"/>
  <c r="I7" i="6" s="1"/>
  <c r="B8" i="6"/>
  <c r="G8" i="6" s="1"/>
  <c r="C8" i="6"/>
  <c r="H8" i="6" s="1"/>
  <c r="D8" i="6"/>
  <c r="I8" i="6" s="1"/>
  <c r="B9" i="6"/>
  <c r="G9" i="6" s="1"/>
  <c r="C9" i="6"/>
  <c r="H9" i="6" s="1"/>
  <c r="D9" i="6"/>
  <c r="I9" i="6" s="1"/>
  <c r="A10" i="6"/>
  <c r="F10" i="6" s="1"/>
  <c r="B10" i="6"/>
  <c r="C10" i="6"/>
  <c r="H10" i="6" s="1"/>
  <c r="D10" i="6"/>
  <c r="I10" i="6" s="1"/>
  <c r="C11" i="6"/>
  <c r="H11" i="6" s="1"/>
  <c r="D11" i="6"/>
  <c r="I11" i="6" s="1"/>
  <c r="B12" i="6"/>
  <c r="G12" i="6" s="1"/>
  <c r="C12" i="6"/>
  <c r="H12" i="6" s="1"/>
  <c r="D12" i="6"/>
  <c r="I12" i="6" s="1"/>
  <c r="B13" i="6"/>
  <c r="G13" i="6" s="1"/>
  <c r="C13" i="6"/>
  <c r="H13" i="6" s="1"/>
  <c r="D13" i="6"/>
  <c r="I13" i="6" s="1"/>
  <c r="B16" i="6"/>
  <c r="G16" i="6" s="1"/>
  <c r="C16" i="6"/>
  <c r="H16" i="6" s="1"/>
  <c r="D16" i="6"/>
  <c r="I16" i="6" s="1"/>
  <c r="A22" i="6"/>
  <c r="F22" i="6" s="1"/>
  <c r="C22" i="6"/>
  <c r="H22" i="6" s="1"/>
  <c r="D22" i="6"/>
  <c r="I22" i="6" s="1"/>
  <c r="B23" i="6"/>
  <c r="G23" i="6" s="1"/>
  <c r="C23" i="6"/>
  <c r="H23" i="6" s="1"/>
  <c r="D23" i="6"/>
  <c r="I23" i="6" s="1"/>
  <c r="F24" i="6"/>
  <c r="C24" i="6"/>
  <c r="H24" i="6" s="1"/>
  <c r="D24" i="6"/>
  <c r="I24" i="6" s="1"/>
  <c r="A25" i="6"/>
  <c r="F25" i="6" s="1"/>
  <c r="C25" i="6"/>
  <c r="H25" i="6" s="1"/>
  <c r="A26" i="6"/>
  <c r="F26" i="6" s="1"/>
  <c r="B26" i="6"/>
  <c r="G26" i="6" s="1"/>
  <c r="C26" i="6"/>
  <c r="H26" i="6" s="1"/>
  <c r="A28" i="6"/>
  <c r="B28" i="6"/>
  <c r="G28" i="6" s="1"/>
  <c r="C28" i="6"/>
  <c r="H28" i="6" s="1"/>
  <c r="D28" i="6"/>
  <c r="I28" i="6" s="1"/>
  <c r="B29" i="6"/>
  <c r="G29" i="6" s="1"/>
  <c r="C29" i="6"/>
  <c r="H29" i="6" s="1"/>
  <c r="D29" i="6"/>
  <c r="I29" i="6" s="1"/>
  <c r="A31" i="6"/>
  <c r="F31" i="6" s="1"/>
  <c r="C31" i="6"/>
  <c r="H31" i="6" s="1"/>
  <c r="D31" i="6"/>
  <c r="I31" i="6" s="1"/>
  <c r="B37" i="6"/>
  <c r="G37" i="6" s="1"/>
  <c r="C37" i="6"/>
  <c r="H37" i="6" s="1"/>
  <c r="D37" i="6"/>
  <c r="I37" i="6" s="1"/>
  <c r="B38" i="6"/>
  <c r="G38" i="6" s="1"/>
  <c r="C38" i="6"/>
  <c r="H38" i="6" s="1"/>
  <c r="C39" i="6"/>
  <c r="H39" i="6" s="1"/>
  <c r="D39" i="6"/>
  <c r="I39" i="6" s="1"/>
  <c r="A40" i="6"/>
  <c r="F40" i="6" s="1"/>
  <c r="B40" i="6"/>
  <c r="G40" i="6" s="1"/>
  <c r="C40" i="6"/>
  <c r="D40" i="6"/>
  <c r="B42" i="6"/>
  <c r="G42" i="6" s="1"/>
  <c r="C42" i="6"/>
  <c r="H42" i="6" s="1"/>
  <c r="D42" i="6"/>
  <c r="I42" i="6" s="1"/>
  <c r="A44" i="6"/>
  <c r="F44" i="6" s="1"/>
  <c r="C44" i="6"/>
  <c r="H44" i="6" s="1"/>
  <c r="D44" i="6"/>
  <c r="I44" i="6" s="1"/>
  <c r="B45" i="6"/>
  <c r="G45" i="6" s="1"/>
  <c r="C45" i="6"/>
  <c r="H45" i="6" s="1"/>
  <c r="D45" i="6"/>
  <c r="I45" i="6" s="1"/>
  <c r="C41" i="6"/>
  <c r="H41" i="6" s="1"/>
  <c r="D41" i="6"/>
  <c r="I41" i="6" s="1"/>
  <c r="B46" i="6"/>
  <c r="G46" i="6" s="1"/>
  <c r="C46" i="6"/>
  <c r="H46" i="6" s="1"/>
  <c r="A47" i="6"/>
  <c r="F47" i="6" s="1"/>
  <c r="C47" i="6"/>
  <c r="H47" i="6" s="1"/>
  <c r="I47" i="6"/>
  <c r="B48" i="6"/>
  <c r="G48" i="6" s="1"/>
  <c r="C48" i="6"/>
  <c r="H48" i="6" s="1"/>
  <c r="D48" i="6"/>
  <c r="I48" i="6" s="1"/>
  <c r="A51" i="6"/>
  <c r="F51" i="6" s="1"/>
  <c r="B51" i="6"/>
  <c r="G51" i="6" s="1"/>
  <c r="D51" i="6"/>
  <c r="I51" i="6" s="1"/>
  <c r="A52" i="6"/>
  <c r="F52" i="6" s="1"/>
  <c r="B52" i="6"/>
  <c r="G52" i="6" s="1"/>
  <c r="D52" i="6"/>
  <c r="I52" i="6" s="1"/>
  <c r="A53" i="6"/>
  <c r="F53" i="6" s="1"/>
  <c r="B53" i="6"/>
  <c r="G53" i="6" s="1"/>
  <c r="C53" i="6"/>
  <c r="H53" i="6" s="1"/>
  <c r="D53" i="6"/>
  <c r="I53" i="6" s="1"/>
  <c r="A55" i="6"/>
  <c r="F55" i="6" s="1"/>
  <c r="C55" i="6"/>
  <c r="H55" i="6" s="1"/>
  <c r="D55" i="6"/>
  <c r="I55" i="6" s="1"/>
  <c r="B56" i="6"/>
  <c r="G56" i="6" s="1"/>
  <c r="C56" i="6"/>
  <c r="H56" i="6" s="1"/>
  <c r="D56" i="6"/>
  <c r="I56" i="6" s="1"/>
  <c r="A59" i="6"/>
  <c r="F59" i="6" s="1"/>
  <c r="C59" i="6"/>
  <c r="H59" i="6" s="1"/>
  <c r="B60" i="6"/>
  <c r="G60" i="6" s="1"/>
  <c r="C60" i="6"/>
  <c r="H60" i="6" s="1"/>
  <c r="D60" i="6"/>
  <c r="I60" i="6" s="1"/>
  <c r="B61" i="6"/>
  <c r="G61" i="6" s="1"/>
  <c r="C61" i="6"/>
  <c r="H61" i="6" s="1"/>
  <c r="D61" i="6"/>
  <c r="I61" i="6" s="1"/>
  <c r="A62" i="6"/>
  <c r="F62" i="6" s="1"/>
  <c r="C62" i="6"/>
  <c r="H62" i="6" s="1"/>
  <c r="D62" i="6"/>
  <c r="I62" i="6" s="1"/>
  <c r="A64" i="6"/>
  <c r="B64" i="6"/>
  <c r="C64" i="6"/>
  <c r="H64" i="6" s="1"/>
  <c r="D64" i="6"/>
  <c r="I64" i="6" s="1"/>
  <c r="A65" i="6"/>
  <c r="F65" i="6" s="1"/>
  <c r="C65" i="6"/>
  <c r="H65" i="6" s="1"/>
  <c r="D65" i="6"/>
  <c r="I65" i="6" s="1"/>
  <c r="B69" i="6"/>
  <c r="G69" i="6" s="1"/>
  <c r="C69" i="6"/>
  <c r="H69" i="6" s="1"/>
  <c r="D69" i="6"/>
  <c r="I69" i="6" s="1"/>
  <c r="B70" i="6"/>
  <c r="G70" i="6" s="1"/>
  <c r="C70" i="6"/>
  <c r="H70" i="6" s="1"/>
  <c r="D70" i="6"/>
  <c r="I70" i="6" s="1"/>
  <c r="B71" i="6"/>
  <c r="G71" i="6" s="1"/>
  <c r="C71" i="6"/>
  <c r="H71" i="6" s="1"/>
  <c r="D71" i="6"/>
  <c r="I71" i="6" s="1"/>
  <c r="B72" i="6"/>
  <c r="G72" i="6" s="1"/>
  <c r="C72" i="6"/>
  <c r="H72" i="6" s="1"/>
  <c r="D72" i="6"/>
  <c r="I72" i="6" s="1"/>
  <c r="A73" i="6"/>
  <c r="F73" i="6" s="1"/>
  <c r="B73" i="6"/>
  <c r="G73" i="6" s="1"/>
  <c r="C73" i="6"/>
  <c r="H73" i="6" s="1"/>
  <c r="B74" i="6"/>
  <c r="G74" i="6" s="1"/>
  <c r="C74" i="6"/>
  <c r="H74" i="6" s="1"/>
  <c r="B75" i="6"/>
  <c r="G75" i="6" s="1"/>
  <c r="C75" i="6"/>
  <c r="H75" i="6" s="1"/>
  <c r="D75" i="6"/>
  <c r="I75" i="6" s="1"/>
  <c r="A76" i="6"/>
  <c r="F76" i="6" s="1"/>
  <c r="B76" i="6"/>
  <c r="G76" i="6" s="1"/>
  <c r="C76" i="6"/>
  <c r="H76" i="6" s="1"/>
  <c r="D76" i="6"/>
  <c r="I76" i="6" s="1"/>
  <c r="G77" i="6"/>
  <c r="C77" i="6"/>
  <c r="H77" i="6" s="1"/>
  <c r="D77" i="6"/>
  <c r="I77" i="6" s="1"/>
  <c r="A78" i="6"/>
  <c r="F78" i="6" s="1"/>
  <c r="B78" i="6"/>
  <c r="G78" i="6" s="1"/>
  <c r="D78" i="6"/>
  <c r="I78" i="6" s="1"/>
  <c r="A80" i="6"/>
  <c r="F80" i="6" s="1"/>
  <c r="C80" i="6"/>
  <c r="H80" i="6" s="1"/>
  <c r="D80" i="6"/>
  <c r="I80" i="6" s="1"/>
  <c r="A81" i="6"/>
  <c r="F81" i="6" s="1"/>
  <c r="C81" i="6"/>
  <c r="H81" i="6" s="1"/>
  <c r="D81" i="6"/>
  <c r="I81" i="6" s="1"/>
  <c r="A82" i="6"/>
  <c r="F82" i="6" s="1"/>
  <c r="C82" i="6"/>
  <c r="H82" i="6" s="1"/>
  <c r="D82" i="6"/>
  <c r="I82" i="6" s="1"/>
  <c r="A83" i="6"/>
  <c r="F83" i="6" s="1"/>
  <c r="B83" i="6"/>
  <c r="G83" i="6" s="1"/>
  <c r="C83" i="6"/>
  <c r="H83" i="6" s="1"/>
  <c r="D83" i="6"/>
  <c r="I83" i="6" s="1"/>
  <c r="A84" i="6"/>
  <c r="F84" i="6" s="1"/>
  <c r="B84" i="6"/>
  <c r="G84" i="6" s="1"/>
  <c r="C84" i="6"/>
  <c r="D84" i="6"/>
  <c r="A85" i="6"/>
  <c r="F85" i="6" s="1"/>
  <c r="B85" i="6"/>
  <c r="G85" i="6" s="1"/>
  <c r="C85" i="6"/>
  <c r="H85" i="6" s="1"/>
  <c r="D85" i="6"/>
  <c r="I85" i="6" s="1"/>
  <c r="A87" i="6"/>
  <c r="F87" i="6" s="1"/>
  <c r="C87" i="6"/>
  <c r="H87" i="6" s="1"/>
  <c r="D87" i="6"/>
  <c r="I87" i="6" s="1"/>
  <c r="A88" i="6"/>
  <c r="F88" i="6" s="1"/>
  <c r="B88" i="6"/>
  <c r="G88" i="6" s="1"/>
  <c r="D88" i="6"/>
  <c r="I88" i="6" s="1"/>
  <c r="A89" i="6"/>
  <c r="F89" i="6" s="1"/>
  <c r="B89" i="6"/>
  <c r="G89" i="6" s="1"/>
  <c r="D89" i="6"/>
  <c r="I89" i="6" s="1"/>
  <c r="B91" i="6"/>
  <c r="G91" i="6" s="1"/>
  <c r="C91" i="6"/>
  <c r="H91" i="6" s="1"/>
  <c r="D91" i="6"/>
  <c r="I91" i="6" s="1"/>
  <c r="A94" i="6"/>
  <c r="F94" i="6" s="1"/>
  <c r="C94" i="6"/>
  <c r="H94" i="6" s="1"/>
  <c r="D94" i="6"/>
  <c r="I94" i="6" s="1"/>
  <c r="B95" i="6"/>
  <c r="G95" i="6" s="1"/>
  <c r="C95" i="6"/>
  <c r="H95" i="6" s="1"/>
  <c r="D95" i="6"/>
  <c r="I95" i="6" s="1"/>
  <c r="B96" i="6"/>
  <c r="G96" i="6" s="1"/>
  <c r="C96" i="6"/>
  <c r="H96" i="6" s="1"/>
  <c r="D96" i="6"/>
  <c r="I96" i="6" s="1"/>
  <c r="A100" i="6"/>
  <c r="F100" i="6" s="1"/>
  <c r="B100" i="6"/>
  <c r="G100" i="6" s="1"/>
  <c r="C100" i="6"/>
  <c r="D100" i="6"/>
  <c r="I100" i="6" s="1"/>
  <c r="B101" i="6"/>
  <c r="G101" i="6" s="1"/>
  <c r="C101" i="6"/>
  <c r="H101" i="6" s="1"/>
  <c r="D101" i="6"/>
  <c r="I101" i="6" s="1"/>
  <c r="A102" i="6"/>
  <c r="F102" i="6" s="1"/>
  <c r="B102" i="6"/>
  <c r="G102" i="6" s="1"/>
  <c r="D102" i="6"/>
  <c r="I102" i="6" s="1"/>
  <c r="A107" i="6"/>
  <c r="F107" i="6" s="1"/>
  <c r="B107" i="6"/>
  <c r="G107" i="6" s="1"/>
  <c r="C107" i="6"/>
  <c r="H107" i="6" s="1"/>
  <c r="A110" i="6"/>
  <c r="F110" i="6" s="1"/>
  <c r="B110" i="6"/>
  <c r="C110" i="6"/>
  <c r="H110" i="6" s="1"/>
  <c r="D110" i="6"/>
  <c r="I110" i="6" s="1"/>
  <c r="C112" i="6"/>
  <c r="H112" i="6" s="1"/>
  <c r="B113" i="6"/>
  <c r="G113" i="6" s="1"/>
  <c r="C113" i="6"/>
  <c r="H113" i="6" s="1"/>
  <c r="D113" i="6"/>
  <c r="I113" i="6" s="1"/>
  <c r="A114" i="6"/>
  <c r="F114" i="6" s="1"/>
  <c r="C114" i="6"/>
  <c r="H114" i="6" s="1"/>
  <c r="D114" i="6"/>
  <c r="I114" i="6" s="1"/>
  <c r="A119" i="6"/>
  <c r="F119" i="6" s="1"/>
  <c r="B119" i="6"/>
  <c r="G119" i="6" s="1"/>
  <c r="C119" i="6"/>
  <c r="H119" i="6" s="1"/>
  <c r="A122" i="6"/>
  <c r="F122" i="6" s="1"/>
  <c r="B122" i="6"/>
  <c r="G122" i="6" s="1"/>
  <c r="C122" i="6"/>
  <c r="H122" i="6" s="1"/>
  <c r="D122" i="6"/>
  <c r="I122" i="6" s="1"/>
  <c r="A123" i="6"/>
  <c r="F123" i="6" s="1"/>
  <c r="B123" i="6"/>
  <c r="G123" i="6" s="1"/>
  <c r="C123" i="6"/>
  <c r="H123" i="6" s="1"/>
  <c r="A126" i="6"/>
  <c r="F126" i="6" s="1"/>
  <c r="B126" i="6"/>
  <c r="G126" i="6" s="1"/>
  <c r="D126" i="6"/>
  <c r="I126" i="6" s="1"/>
  <c r="B128" i="6"/>
  <c r="G128" i="6" s="1"/>
  <c r="C128" i="6"/>
  <c r="H128" i="6" s="1"/>
  <c r="D128" i="6"/>
  <c r="I128" i="6" s="1"/>
  <c r="B129" i="6"/>
  <c r="G129" i="6" s="1"/>
  <c r="C129" i="6"/>
  <c r="H129" i="6" s="1"/>
  <c r="D129" i="6"/>
  <c r="I129" i="6" s="1"/>
  <c r="B130" i="6"/>
  <c r="G130" i="6" s="1"/>
  <c r="C130" i="6"/>
  <c r="H130" i="6" s="1"/>
  <c r="D130" i="6"/>
  <c r="I130" i="6" s="1"/>
  <c r="A132" i="6"/>
  <c r="F132" i="6" s="1"/>
  <c r="C132" i="6"/>
  <c r="H132" i="6" s="1"/>
  <c r="D132" i="6"/>
  <c r="I132" i="6" s="1"/>
  <c r="B134" i="6"/>
  <c r="G134" i="6" s="1"/>
  <c r="C134" i="6"/>
  <c r="H134" i="6" s="1"/>
  <c r="B135" i="6"/>
  <c r="G135" i="6" s="1"/>
  <c r="C135" i="6"/>
  <c r="H135" i="6" s="1"/>
  <c r="D135" i="6"/>
  <c r="I135" i="6" s="1"/>
  <c r="G136" i="6"/>
  <c r="C136" i="6"/>
  <c r="H136" i="6" s="1"/>
  <c r="D136" i="6"/>
  <c r="I136" i="6" s="1"/>
  <c r="B137" i="6"/>
  <c r="G137" i="6" s="1"/>
  <c r="C137" i="6"/>
  <c r="H137" i="6" s="1"/>
  <c r="D137" i="6"/>
  <c r="I137" i="6" s="1"/>
  <c r="B138" i="6"/>
  <c r="G138" i="6" s="1"/>
  <c r="C138" i="6"/>
  <c r="H138" i="6" s="1"/>
  <c r="D138" i="6"/>
  <c r="I138" i="6" s="1"/>
  <c r="A139" i="6"/>
  <c r="F139" i="6" s="1"/>
  <c r="B139" i="6"/>
  <c r="G139" i="6" s="1"/>
  <c r="D139" i="6"/>
  <c r="I139" i="6" s="1"/>
  <c r="A140" i="6"/>
  <c r="F140" i="6" s="1"/>
  <c r="B140" i="6"/>
  <c r="G140" i="6" s="1"/>
  <c r="D140" i="6"/>
  <c r="I140" i="6" s="1"/>
  <c r="B141" i="6"/>
  <c r="G141" i="6" s="1"/>
  <c r="C141" i="6"/>
  <c r="H141" i="6" s="1"/>
  <c r="A142" i="6"/>
  <c r="F142" i="6" s="1"/>
  <c r="B142" i="6"/>
  <c r="G142" i="6" s="1"/>
  <c r="C142" i="6"/>
  <c r="H142" i="6" s="1"/>
  <c r="B145" i="6"/>
  <c r="G145" i="6" s="1"/>
  <c r="C145" i="6"/>
  <c r="H145" i="6" s="1"/>
  <c r="D145" i="6"/>
  <c r="I145" i="6" s="1"/>
  <c r="G147" i="6"/>
  <c r="C147" i="6"/>
  <c r="H147" i="6" s="1"/>
  <c r="D147" i="6"/>
  <c r="I147" i="6" s="1"/>
  <c r="A148" i="6"/>
  <c r="F148" i="6" s="1"/>
  <c r="C148" i="6"/>
  <c r="H148" i="6" s="1"/>
  <c r="D148" i="6"/>
  <c r="I148" i="6" s="1"/>
  <c r="A150" i="6"/>
  <c r="F150" i="6" s="1"/>
  <c r="B150" i="6"/>
  <c r="G150" i="6" s="1"/>
  <c r="C150" i="6"/>
  <c r="H150" i="6" s="1"/>
  <c r="A151" i="6"/>
  <c r="F151" i="6" s="1"/>
  <c r="B151" i="6"/>
  <c r="G151" i="6" s="1"/>
  <c r="C151" i="6"/>
  <c r="H151" i="6" s="1"/>
  <c r="D151" i="6"/>
  <c r="I151" i="6" s="1"/>
  <c r="A152" i="6"/>
  <c r="F152" i="6" s="1"/>
  <c r="C152" i="6"/>
  <c r="H152" i="6" s="1"/>
  <c r="D152" i="6"/>
  <c r="I152" i="6" s="1"/>
  <c r="A153" i="6"/>
  <c r="F153" i="6" s="1"/>
  <c r="B153" i="6"/>
  <c r="G153" i="6" s="1"/>
  <c r="C153" i="6"/>
  <c r="H153" i="6" s="1"/>
  <c r="D153" i="6"/>
  <c r="I153" i="6" s="1"/>
  <c r="B154" i="6"/>
  <c r="G154" i="6" s="1"/>
  <c r="C154" i="6"/>
  <c r="H154" i="6" s="1"/>
  <c r="A155" i="6"/>
  <c r="F155" i="6" s="1"/>
  <c r="A156" i="6"/>
  <c r="F156" i="6" s="1"/>
  <c r="B156" i="6"/>
  <c r="G156" i="6" s="1"/>
  <c r="D156" i="6"/>
  <c r="I156" i="6" s="1"/>
  <c r="B158" i="6"/>
  <c r="G158" i="6" s="1"/>
  <c r="C158" i="6"/>
  <c r="H158" i="6" s="1"/>
  <c r="D158" i="6"/>
  <c r="I158" i="6" s="1"/>
  <c r="A159" i="6"/>
  <c r="F159" i="6" s="1"/>
  <c r="B159" i="6"/>
  <c r="G159" i="6" s="1"/>
  <c r="C159" i="6"/>
  <c r="D159" i="6"/>
  <c r="I159" i="6" s="1"/>
  <c r="A162" i="6"/>
  <c r="F162" i="6" s="1"/>
  <c r="B162" i="6"/>
  <c r="G162" i="6" s="1"/>
  <c r="C162" i="6"/>
  <c r="H162" i="6" s="1"/>
  <c r="A163" i="6"/>
  <c r="F163" i="6" s="1"/>
  <c r="B163" i="6"/>
  <c r="G163" i="6" s="1"/>
  <c r="D163" i="6"/>
  <c r="I163" i="6" s="1"/>
  <c r="B164" i="6"/>
  <c r="G164" i="6" s="1"/>
  <c r="C164" i="6"/>
  <c r="H164" i="6" s="1"/>
  <c r="D164" i="6"/>
  <c r="I164" i="6" s="1"/>
  <c r="A170" i="6"/>
  <c r="F170" i="6" s="1"/>
  <c r="C170" i="6"/>
  <c r="H170" i="6" s="1"/>
  <c r="D170" i="6"/>
  <c r="I170" i="6" s="1"/>
  <c r="A172" i="6"/>
  <c r="F172" i="6" s="1"/>
  <c r="B172" i="6"/>
  <c r="G172" i="6" s="1"/>
  <c r="C172" i="6"/>
  <c r="H172" i="6" s="1"/>
  <c r="D172" i="6"/>
  <c r="I172" i="6" s="1"/>
  <c r="A173" i="6"/>
  <c r="F173" i="6" s="1"/>
  <c r="B173" i="6"/>
  <c r="G173" i="6" s="1"/>
  <c r="C173" i="6"/>
  <c r="H173" i="6" s="1"/>
  <c r="A174" i="6"/>
  <c r="F174" i="6" s="1"/>
  <c r="B174" i="6"/>
  <c r="G174" i="6" s="1"/>
  <c r="C174" i="6"/>
  <c r="H174" i="6" s="1"/>
  <c r="D174" i="6"/>
  <c r="I174" i="6" s="1"/>
  <c r="A175" i="6"/>
  <c r="B175" i="6"/>
  <c r="G175" i="6" s="1"/>
  <c r="C175" i="6"/>
  <c r="H175" i="6" s="1"/>
  <c r="D175" i="6"/>
  <c r="I175" i="6" s="1"/>
  <c r="A176" i="6"/>
  <c r="F176" i="6" s="1"/>
  <c r="B176" i="6"/>
  <c r="G176" i="6" s="1"/>
  <c r="C176" i="6"/>
  <c r="H176" i="6" s="1"/>
  <c r="D176" i="6"/>
  <c r="I176" i="6" s="1"/>
  <c r="B177" i="6"/>
  <c r="G177" i="6" s="1"/>
  <c r="C177" i="6"/>
  <c r="H177" i="6" s="1"/>
  <c r="D177" i="6"/>
  <c r="I177" i="6" s="1"/>
  <c r="A178" i="6"/>
  <c r="B178" i="6"/>
  <c r="C178" i="6"/>
  <c r="H178" i="6" s="1"/>
  <c r="D178" i="6"/>
  <c r="I178" i="6" s="1"/>
  <c r="A179" i="6"/>
  <c r="F179" i="6" s="1"/>
  <c r="B179" i="6"/>
  <c r="G179" i="6" s="1"/>
  <c r="C179" i="6"/>
  <c r="H179" i="6" s="1"/>
  <c r="D179" i="6"/>
  <c r="I179" i="6" s="1"/>
  <c r="A180" i="6"/>
  <c r="F180" i="6" s="1"/>
  <c r="B180" i="6"/>
  <c r="G180" i="6" s="1"/>
  <c r="C180" i="6"/>
  <c r="H180" i="6" s="1"/>
  <c r="D180" i="6"/>
  <c r="I180" i="6" s="1"/>
  <c r="B2" i="6"/>
  <c r="C2" i="6"/>
  <c r="D2" i="6"/>
  <c r="A2" i="6"/>
</calcChain>
</file>

<file path=xl/comments1.xml><?xml version="1.0" encoding="utf-8"?>
<comments xmlns="http://schemas.openxmlformats.org/spreadsheetml/2006/main">
  <authors>
    <author>Marcel</author>
  </authors>
  <commentList>
    <comment ref="F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byFunctions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byLocation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TerminologyServer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Visualisation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Verwendung / Regel</t>
        </r>
      </text>
    </comment>
    <comment ref="K35" authorId="0" shapeId="0">
      <text>
        <r>
          <rPr>
            <b/>
            <sz val="9"/>
            <color indexed="81"/>
            <rFont val="Segoe UI"/>
            <charset val="1"/>
          </rPr>
          <t>Marcel:</t>
        </r>
        <r>
          <rPr>
            <sz val="9"/>
            <color indexed="81"/>
            <rFont val="Segoe UI"/>
            <charset val="1"/>
          </rPr>
          <t xml:space="preserve">
Ausnahme, da es so als Eigenname so Verwendet wird</t>
        </r>
      </text>
    </comment>
  </commentList>
</comments>
</file>

<file path=xl/sharedStrings.xml><?xml version="1.0" encoding="utf-8"?>
<sst xmlns="http://schemas.openxmlformats.org/spreadsheetml/2006/main" count="679" uniqueCount="281">
  <si>
    <t>byFunctions</t>
  </si>
  <si>
    <t>Biodiversity catalog</t>
  </si>
  <si>
    <t>External API</t>
  </si>
  <si>
    <t>Terminology server</t>
  </si>
  <si>
    <t>CAS-Server</t>
  </si>
  <si>
    <t>Networking &amp; interoperability</t>
  </si>
  <si>
    <t>usermanagment</t>
  </si>
  <si>
    <t>terminology WebService</t>
  </si>
  <si>
    <t>Login</t>
  </si>
  <si>
    <t>Search</t>
  </si>
  <si>
    <t>Data aggregation</t>
  </si>
  <si>
    <t>Index</t>
  </si>
  <si>
    <t>Visualisation</t>
  </si>
  <si>
    <t>Archiving</t>
  </si>
  <si>
    <t>Website</t>
  </si>
  <si>
    <t>public wiki</t>
  </si>
  <si>
    <t>web page</t>
  </si>
  <si>
    <t>FAQ</t>
  </si>
  <si>
    <t>ticket system</t>
  </si>
  <si>
    <t>step-by-step explanation</t>
  </si>
  <si>
    <t>data managment planning</t>
  </si>
  <si>
    <t>interactions</t>
  </si>
  <si>
    <t>Portal</t>
  </si>
  <si>
    <t>Search, visualisation &amp; analysis</t>
  </si>
  <si>
    <t>Virtual helpdesk</t>
  </si>
  <si>
    <t>search mark</t>
  </si>
  <si>
    <t>link list</t>
  </si>
  <si>
    <t>ISO 19115</t>
  </si>
  <si>
    <t>terminology extansion</t>
  </si>
  <si>
    <t>data selection</t>
  </si>
  <si>
    <t>upload for private dataset</t>
  </si>
  <si>
    <t>combine diffrent layers</t>
  </si>
  <si>
    <t>data evaluation and analysis</t>
  </si>
  <si>
    <t>download results</t>
  </si>
  <si>
    <t>upload for archiving data</t>
  </si>
  <si>
    <t>Metadata</t>
  </si>
  <si>
    <t>metadata</t>
  </si>
  <si>
    <t>NASA DIF</t>
  </si>
  <si>
    <t>PANGAEA intern metadata</t>
  </si>
  <si>
    <t>EML</t>
  </si>
  <si>
    <t>DNA-extension</t>
  </si>
  <si>
    <t>EFG-extension</t>
  </si>
  <si>
    <t>ABCD</t>
  </si>
  <si>
    <t>SDD</t>
  </si>
  <si>
    <t>GCDML</t>
  </si>
  <si>
    <t>interface</t>
  </si>
  <si>
    <t>DWB</t>
  </si>
  <si>
    <t>BExIS 2</t>
  </si>
  <si>
    <t>Service layer</t>
  </si>
  <si>
    <t>sources</t>
  </si>
  <si>
    <t>wrapper</t>
  </si>
  <si>
    <t>DBS</t>
  </si>
  <si>
    <t>PANGAEA</t>
  </si>
  <si>
    <t>Virtual Herbarium/JACQ</t>
  </si>
  <si>
    <t>Specify</t>
  </si>
  <si>
    <t>SysTax</t>
  </si>
  <si>
    <t>SeSam</t>
  </si>
  <si>
    <t>DSMZ-DB</t>
  </si>
  <si>
    <t>BioCASE</t>
  </si>
  <si>
    <t>Molecular data</t>
  </si>
  <si>
    <t>BacDive</t>
  </si>
  <si>
    <t>SILVA</t>
  </si>
  <si>
    <t>Megx</t>
  </si>
  <si>
    <t>data archiving</t>
  </si>
  <si>
    <t>AquaDiva</t>
  </si>
  <si>
    <t>GBOL</t>
  </si>
  <si>
    <t>External projects</t>
  </si>
  <si>
    <t>data producer</t>
  </si>
  <si>
    <t>producer</t>
  </si>
  <si>
    <t>Archive</t>
  </si>
  <si>
    <t>MfN</t>
  </si>
  <si>
    <t>BGBM</t>
  </si>
  <si>
    <t>ZFMK</t>
  </si>
  <si>
    <t>SMNS</t>
  </si>
  <si>
    <t>SNSB</t>
  </si>
  <si>
    <t>SGN</t>
  </si>
  <si>
    <t>DSMZ</t>
  </si>
  <si>
    <t>Jacobs University</t>
  </si>
  <si>
    <t>data</t>
  </si>
  <si>
    <t>molecular data</t>
  </si>
  <si>
    <t>collection</t>
  </si>
  <si>
    <t>archive</t>
  </si>
  <si>
    <t>external sources</t>
  </si>
  <si>
    <t>External sources</t>
  </si>
  <si>
    <t>Data with geographical context</t>
  </si>
  <si>
    <t>Functional traits</t>
  </si>
  <si>
    <t>Environmental data</t>
  </si>
  <si>
    <t>Ecosystem functioning</t>
  </si>
  <si>
    <t>Distribution of biodiversity</t>
  </si>
  <si>
    <t>Science Publishers</t>
  </si>
  <si>
    <t>Important data provider</t>
  </si>
  <si>
    <t>International data provider</t>
  </si>
  <si>
    <t>TRY</t>
  </si>
  <si>
    <t>Worldclim</t>
  </si>
  <si>
    <t>WRO</t>
  </si>
  <si>
    <t>CRU05</t>
  </si>
  <si>
    <t>GLC 200</t>
  </si>
  <si>
    <t>HWSD</t>
  </si>
  <si>
    <t>SRTM</t>
  </si>
  <si>
    <t>MODIS</t>
  </si>
  <si>
    <t>GBIF</t>
  </si>
  <si>
    <t>German Vegetation Reference Database</t>
  </si>
  <si>
    <t>West African PlantDatabase</t>
  </si>
  <si>
    <t>West African Vegetationbase</t>
  </si>
  <si>
    <t>Biodiversity Heritage Library</t>
  </si>
  <si>
    <t>BioMed Central</t>
  </si>
  <si>
    <t>Pensoft</t>
  </si>
  <si>
    <t>PubMed</t>
  </si>
  <si>
    <t>EBI / ENA</t>
  </si>
  <si>
    <t>DataOne</t>
  </si>
  <si>
    <t>EEA</t>
  </si>
  <si>
    <t>ICO</t>
  </si>
  <si>
    <t>LifeWatch</t>
  </si>
  <si>
    <t>NBN</t>
  </si>
  <si>
    <t>NOOA</t>
  </si>
  <si>
    <t>WDC-RSAT (DLR)</t>
  </si>
  <si>
    <t>WMO</t>
  </si>
  <si>
    <t>HTTP Server</t>
  </si>
  <si>
    <t>Virtuoso Universal Server</t>
  </si>
  <si>
    <t>server</t>
  </si>
  <si>
    <t>HTTP</t>
  </si>
  <si>
    <t>JDBC Driver Manager</t>
  </si>
  <si>
    <t>Virtuoso JSBC Driver</t>
  </si>
  <si>
    <t>TerminologyServer</t>
  </si>
  <si>
    <t>Linked Data Client</t>
  </si>
  <si>
    <t>Linked Data Deployment Service</t>
  </si>
  <si>
    <t>WebService Client</t>
  </si>
  <si>
    <t>RESTful WebService</t>
  </si>
  <si>
    <t>Apache Jena Framework API</t>
  </si>
  <si>
    <t>Virtuoso Jena Provider</t>
  </si>
  <si>
    <t>External WebService</t>
  </si>
  <si>
    <t>External WebService requestor</t>
  </si>
  <si>
    <t>SPARQL Client</t>
  </si>
  <si>
    <t>SPARQL Endpoint</t>
  </si>
  <si>
    <t>Native RDF Quand Store</t>
  </si>
  <si>
    <t>JDBC</t>
  </si>
  <si>
    <t>National / international data for vis. / analysis</t>
  </si>
  <si>
    <t>GFBio internal data source</t>
  </si>
  <si>
    <t>Storage level</t>
  </si>
  <si>
    <t>AAP-Engine</t>
  </si>
  <si>
    <t>Work data of the user</t>
  </si>
  <si>
    <t>OpenSocial Widget</t>
  </si>
  <si>
    <t>Other clients / users</t>
  </si>
  <si>
    <t>Raster data</t>
  </si>
  <si>
    <t>Relational + vector data</t>
  </si>
  <si>
    <t>Interactive Analysis</t>
  </si>
  <si>
    <t>PostGIS</t>
  </si>
  <si>
    <t>Raster connector</t>
  </si>
  <si>
    <t>OGC-compliant interface</t>
  </si>
  <si>
    <t>WebService API</t>
  </si>
  <si>
    <t>XXL connector</t>
  </si>
  <si>
    <t>SQL (spartial)</t>
  </si>
  <si>
    <t>Cache</t>
  </si>
  <si>
    <t>Environmental data store</t>
  </si>
  <si>
    <t>Collections</t>
  </si>
  <si>
    <t>Elevation</t>
  </si>
  <si>
    <t>Climate</t>
  </si>
  <si>
    <t>Landcover</t>
  </si>
  <si>
    <t>archives</t>
  </si>
  <si>
    <t>modules</t>
  </si>
  <si>
    <t>portal</t>
  </si>
  <si>
    <t>WebServices</t>
  </si>
  <si>
    <t>Workflow Systems</t>
  </si>
  <si>
    <t>Desktop GIS</t>
  </si>
  <si>
    <t>PANGAEA-DB</t>
  </si>
  <si>
    <t>DiversityCollection</t>
  </si>
  <si>
    <t>DMSZ-DB</t>
  </si>
  <si>
    <t>byLocation</t>
  </si>
  <si>
    <t>Berlin</t>
  </si>
  <si>
    <t>GFBioTermWS</t>
  </si>
  <si>
    <t>TerminologyToolsWS</t>
  </si>
  <si>
    <t>Virtuoso</t>
  </si>
  <si>
    <t>Quadstore</t>
  </si>
  <si>
    <t>RDF ?</t>
  </si>
  <si>
    <t>location</t>
  </si>
  <si>
    <t>subsystem</t>
  </si>
  <si>
    <t>Jena</t>
  </si>
  <si>
    <t>Server</t>
  </si>
  <si>
    <t>storage</t>
  </si>
  <si>
    <t>OpenSocialWidget</t>
  </si>
  <si>
    <t>usermanagement</t>
  </si>
  <si>
    <t>CAS</t>
  </si>
  <si>
    <t>User Database</t>
  </si>
  <si>
    <t>Search_Widget</t>
  </si>
  <si>
    <t>AAPWidget</t>
  </si>
  <si>
    <t>JenaWebService</t>
  </si>
  <si>
    <t>Marburg</t>
  </si>
  <si>
    <t>MarburgWebServices</t>
  </si>
  <si>
    <t>databases</t>
  </si>
  <si>
    <t>AAPEngine</t>
  </si>
  <si>
    <t>Leipzig</t>
  </si>
  <si>
    <t>München</t>
  </si>
  <si>
    <t>Collection</t>
  </si>
  <si>
    <t>LeipzigWebService</t>
  </si>
  <si>
    <t>Bremen</t>
  </si>
  <si>
    <t>ticketsystem</t>
  </si>
  <si>
    <t>ws client</t>
  </si>
  <si>
    <t>metadata storage</t>
  </si>
  <si>
    <t>PANGAEAWebService</t>
  </si>
  <si>
    <t>JIRA</t>
  </si>
  <si>
    <t>FeatureCatalogue</t>
  </si>
  <si>
    <t>Harvestor</t>
  </si>
  <si>
    <t>DOI</t>
  </si>
  <si>
    <t>SQLDB</t>
  </si>
  <si>
    <t>index</t>
  </si>
  <si>
    <t>REST</t>
  </si>
  <si>
    <t>OAI-PMH</t>
  </si>
  <si>
    <t>Jacob University</t>
  </si>
  <si>
    <t>jsWebService</t>
  </si>
  <si>
    <t>widget</t>
  </si>
  <si>
    <t>DataStore, dataStore</t>
  </si>
  <si>
    <t>ontology</t>
  </si>
  <si>
    <t>bacDive</t>
  </si>
  <si>
    <t>COL</t>
  </si>
  <si>
    <t>WoRMS</t>
  </si>
  <si>
    <t>ENA</t>
  </si>
  <si>
    <t>Sylva</t>
  </si>
  <si>
    <t>JU_WebServices</t>
  </si>
  <si>
    <t>-</t>
  </si>
  <si>
    <t>Elasticsearch</t>
  </si>
  <si>
    <t>iDiv</t>
  </si>
  <si>
    <t>Verwendung</t>
  </si>
  <si>
    <t>Regel</t>
  </si>
  <si>
    <t>Function</t>
  </si>
  <si>
    <t>GLC</t>
  </si>
  <si>
    <t>HWSD 200</t>
  </si>
  <si>
    <t>JACQ / Virtual Herbarium</t>
  </si>
  <si>
    <t>JACQ</t>
  </si>
  <si>
    <t>Catalog of Life</t>
  </si>
  <si>
    <t>WorldClim</t>
  </si>
  <si>
    <t>External Projects</t>
  </si>
  <si>
    <t>External Sources</t>
  </si>
  <si>
    <t>AAP Engine</t>
  </si>
  <si>
    <t>AAP Widget</t>
  </si>
  <si>
    <t>CAS Server</t>
  </si>
  <si>
    <t>OGC Compliant Interface</t>
  </si>
  <si>
    <t>Search Widget</t>
  </si>
  <si>
    <t>Service Layer</t>
  </si>
  <si>
    <t>Terminology Server</t>
  </si>
  <si>
    <t>BioCASe</t>
  </si>
  <si>
    <t>Diversity Workbanch</t>
  </si>
  <si>
    <t>Biodiversity Catalog</t>
  </si>
  <si>
    <t>Distribution of Biodiversity</t>
  </si>
  <si>
    <t>Environmental Data</t>
  </si>
  <si>
    <t>Functional Traits</t>
  </si>
  <si>
    <t>Networking &amp; Interoperability</t>
  </si>
  <si>
    <t>Search, Visualisation &amp; Analysis</t>
  </si>
  <si>
    <t>Virtual Helpdesk</t>
  </si>
  <si>
    <t>XXL Connector</t>
  </si>
  <si>
    <t>Databases</t>
  </si>
  <si>
    <t>Environmental Datastore</t>
  </si>
  <si>
    <t>External Webservice</t>
  </si>
  <si>
    <t>Featurecatalogue</t>
  </si>
  <si>
    <t>Important Dataprovider</t>
  </si>
  <si>
    <t>International Dataprovider</t>
  </si>
  <si>
    <t>Jena Webservice</t>
  </si>
  <si>
    <t>Jacobs University Webservice</t>
  </si>
  <si>
    <t>PANGAEA Intern Metadata</t>
  </si>
  <si>
    <t>Public Wiki</t>
  </si>
  <si>
    <t>RESTful Webservice</t>
  </si>
  <si>
    <t>Terminology Webservice</t>
  </si>
  <si>
    <t>Data Aggregation</t>
  </si>
  <si>
    <t>Data with Geographical Context</t>
  </si>
  <si>
    <t>Ecosystem Functioning</t>
  </si>
  <si>
    <t>Raster Connector</t>
  </si>
  <si>
    <t>Raster Data</t>
  </si>
  <si>
    <t>Relational + Vector Data</t>
  </si>
  <si>
    <t>Molecular Data</t>
  </si>
  <si>
    <t>Other Clients / Users</t>
  </si>
  <si>
    <t>Webservice API</t>
  </si>
  <si>
    <t>Webservice Client</t>
  </si>
  <si>
    <t>Webpage</t>
  </si>
  <si>
    <t>PANGAEA Webservice</t>
  </si>
  <si>
    <t>Work Data of the User</t>
  </si>
  <si>
    <t>Storage Level</t>
  </si>
  <si>
    <t>External Webservice Requestor</t>
  </si>
  <si>
    <t>GFBio Terminology Webservice</t>
  </si>
  <si>
    <t>Marburg Webservices</t>
  </si>
  <si>
    <t>Leipzig Webservices</t>
  </si>
  <si>
    <t>Terminology Tools Webservice</t>
  </si>
  <si>
    <t>Native RDF Quad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</si>
</sst>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10"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zoomScale="130" zoomScaleNormal="130" workbookViewId="0">
      <pane ySplit="1" topLeftCell="A47" activePane="bottomLeft" state="frozen"/>
      <selection pane="bottomLeft" activeCell="A102" sqref="A102"/>
    </sheetView>
  </sheetViews>
  <sheetFormatPr baseColWidth="10" defaultRowHeight="15" x14ac:dyDescent="0.25"/>
  <cols>
    <col min="1" max="2" width="24.5703125" customWidth="1"/>
    <col min="3" max="3" width="31.5703125" customWidth="1"/>
    <col min="4" max="4" width="23.28515625" customWidth="1"/>
    <col min="5" max="5" width="31" customWidth="1"/>
  </cols>
  <sheetData>
    <row r="1" spans="1:5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</row>
    <row r="2" spans="1:5" x14ac:dyDescent="0.25">
      <c r="A2" t="str">
        <f>IF($E2&lt;&gt;"","-","")</f>
        <v/>
      </c>
      <c r="B2" t="str">
        <f t="shared" ref="B2:D16" si="0">IF($E2&lt;&gt;"","-","")</f>
        <v/>
      </c>
      <c r="C2" t="str">
        <f t="shared" si="0"/>
        <v/>
      </c>
      <c r="D2" t="str">
        <f t="shared" si="0"/>
        <v/>
      </c>
    </row>
    <row r="3" spans="1:5" x14ac:dyDescent="0.25">
      <c r="A3" t="str">
        <f>IF($E3&lt;&gt;"","-","")</f>
        <v>-</v>
      </c>
      <c r="B3" t="s">
        <v>189</v>
      </c>
      <c r="C3" t="str">
        <f t="shared" si="0"/>
        <v>-</v>
      </c>
      <c r="D3" t="str">
        <f t="shared" si="0"/>
        <v>-</v>
      </c>
      <c r="E3" t="s">
        <v>189</v>
      </c>
    </row>
    <row r="4" spans="1:5" x14ac:dyDescent="0.25">
      <c r="A4" t="str">
        <f>IF($E4&lt;&gt;"","-","")</f>
        <v>-</v>
      </c>
      <c r="B4" t="s">
        <v>184</v>
      </c>
      <c r="C4" t="str">
        <f t="shared" si="0"/>
        <v>-</v>
      </c>
      <c r="D4" t="str">
        <f t="shared" si="0"/>
        <v>-</v>
      </c>
      <c r="E4" t="s">
        <v>184</v>
      </c>
    </row>
    <row r="5" spans="1:5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">
        <v>42</v>
      </c>
    </row>
    <row r="6" spans="1:5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">
        <v>64</v>
      </c>
    </row>
    <row r="7" spans="1:5" x14ac:dyDescent="0.25">
      <c r="A7" t="str">
        <f>IF($E7&lt;&gt;"","-","")</f>
        <v>-</v>
      </c>
      <c r="B7" t="str">
        <f t="shared" si="0"/>
        <v>-</v>
      </c>
      <c r="C7" t="s">
        <v>128</v>
      </c>
      <c r="D7" t="str">
        <f t="shared" si="0"/>
        <v>-</v>
      </c>
      <c r="E7" t="s">
        <v>128</v>
      </c>
    </row>
    <row r="8" spans="1:5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">
        <v>13</v>
      </c>
    </row>
    <row r="9" spans="1:5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">
        <v>69</v>
      </c>
    </row>
    <row r="10" spans="1:5" x14ac:dyDescent="0.25">
      <c r="A10" t="str">
        <f>IF($E10&lt;&gt;"","-","")</f>
        <v/>
      </c>
      <c r="B10" t="str">
        <f t="shared" si="0"/>
        <v/>
      </c>
      <c r="C10" t="str">
        <f t="shared" si="0"/>
        <v/>
      </c>
      <c r="D10" t="str">
        <f t="shared" si="0"/>
        <v/>
      </c>
    </row>
    <row r="11" spans="1:5" x14ac:dyDescent="0.25">
      <c r="A11" t="s">
        <v>60</v>
      </c>
      <c r="B11" t="s">
        <v>212</v>
      </c>
      <c r="C11" t="str">
        <f t="shared" si="0"/>
        <v>-</v>
      </c>
      <c r="D11" t="str">
        <f t="shared" si="0"/>
        <v>-</v>
      </c>
      <c r="E11" t="s">
        <v>60</v>
      </c>
    </row>
    <row r="12" spans="1:5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">
        <v>47</v>
      </c>
    </row>
    <row r="13" spans="1:5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">
        <v>71</v>
      </c>
    </row>
    <row r="14" spans="1:5" x14ac:dyDescent="0.25">
      <c r="A14" t="s">
        <v>1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">
        <v>1</v>
      </c>
    </row>
    <row r="15" spans="1:5" x14ac:dyDescent="0.25">
      <c r="A15" t="str">
        <f>IF($E15&lt;&gt;"","-","")</f>
        <v/>
      </c>
      <c r="B15" t="str">
        <f t="shared" si="0"/>
        <v/>
      </c>
      <c r="C15" t="str">
        <f t="shared" si="0"/>
        <v/>
      </c>
      <c r="D15" t="str">
        <f t="shared" si="0"/>
        <v/>
      </c>
    </row>
    <row r="16" spans="1:5" x14ac:dyDescent="0.25">
      <c r="A16" t="str">
        <f>IF($E16&lt;&gt;"","-","")</f>
        <v>-</v>
      </c>
      <c r="B16" t="str">
        <f t="shared" si="0"/>
        <v>-</v>
      </c>
      <c r="C16" t="str">
        <f t="shared" si="0"/>
        <v>-</v>
      </c>
      <c r="D16" t="s">
        <v>152</v>
      </c>
      <c r="E16" t="s">
        <v>152</v>
      </c>
    </row>
    <row r="17" spans="1:5" x14ac:dyDescent="0.25">
      <c r="A17" t="str">
        <f>IF($E17&lt;&gt;"","-","")</f>
        <v>-</v>
      </c>
      <c r="B17" t="s">
        <v>181</v>
      </c>
      <c r="C17" t="str">
        <f>IF($E17&lt;&gt;"","-","")</f>
        <v>-</v>
      </c>
      <c r="D17" t="str">
        <f>IF($E17&lt;&gt;"","-","")</f>
        <v>-</v>
      </c>
      <c r="E17" t="s">
        <v>181</v>
      </c>
    </row>
    <row r="18" spans="1:5" x14ac:dyDescent="0.25">
      <c r="A18" t="s">
        <v>4</v>
      </c>
      <c r="B18" t="str">
        <f>IF($E18&lt;&gt;"","-","")</f>
        <v>-</v>
      </c>
      <c r="C18" t="str">
        <f>IF($E18&lt;&gt;"","-","")</f>
        <v>-</v>
      </c>
      <c r="D18" t="str">
        <f>IF($E18&lt;&gt;"","-","")</f>
        <v>-</v>
      </c>
      <c r="E18" t="s">
        <v>4</v>
      </c>
    </row>
    <row r="19" spans="1:5" x14ac:dyDescent="0.25">
      <c r="A19" t="str">
        <f>IF($E19&lt;&gt;"","-","")</f>
        <v>-</v>
      </c>
      <c r="B19" t="str">
        <f>IF($E19&lt;&gt;"","-","")</f>
        <v>-</v>
      </c>
      <c r="C19" t="str">
        <f t="shared" ref="C19:C33" si="1">IF($E19&lt;&gt;"","-","")</f>
        <v>-</v>
      </c>
      <c r="D19" t="s">
        <v>156</v>
      </c>
      <c r="E19" t="s">
        <v>156</v>
      </c>
    </row>
    <row r="20" spans="1:5" x14ac:dyDescent="0.25">
      <c r="A20" t="str">
        <f>IF($E20&lt;&gt;"","-","")</f>
        <v>-</v>
      </c>
      <c r="B20" t="s">
        <v>213</v>
      </c>
      <c r="C20" t="str">
        <f t="shared" si="1"/>
        <v>-</v>
      </c>
      <c r="D20" t="str">
        <f>IF($E20&lt;&gt;"","-","")</f>
        <v>-</v>
      </c>
      <c r="E20" t="s">
        <v>213</v>
      </c>
    </row>
    <row r="21" spans="1:5" x14ac:dyDescent="0.25">
      <c r="A21" t="str">
        <f>IF($E21&lt;&gt;"","-","")</f>
        <v>-</v>
      </c>
      <c r="B21" t="s">
        <v>192</v>
      </c>
      <c r="C21" t="str">
        <f t="shared" si="1"/>
        <v>-</v>
      </c>
      <c r="D21" t="str">
        <f>IF($E21&lt;&gt;"","-","")</f>
        <v>-</v>
      </c>
      <c r="E21" t="s">
        <v>192</v>
      </c>
    </row>
    <row r="22" spans="1:5" x14ac:dyDescent="0.25">
      <c r="A22" t="str">
        <f>IF($E22&lt;&gt;"","-","")</f>
        <v>-</v>
      </c>
      <c r="B22" t="str">
        <f>IF($E22&lt;&gt;"","-","")</f>
        <v>-</v>
      </c>
      <c r="C22" t="str">
        <f t="shared" si="1"/>
        <v>-</v>
      </c>
      <c r="D22" t="s">
        <v>154</v>
      </c>
      <c r="E22" t="s">
        <v>154</v>
      </c>
    </row>
    <row r="23" spans="1:5" x14ac:dyDescent="0.25">
      <c r="A23" t="str">
        <f>IF($E23&lt;&gt;"","-","")</f>
        <v/>
      </c>
      <c r="B23" t="str">
        <f>IF($E23&lt;&gt;"","-","")</f>
        <v/>
      </c>
      <c r="C23" t="str">
        <f t="shared" si="1"/>
        <v/>
      </c>
      <c r="D23" t="str">
        <f t="shared" ref="D23:D32" si="2">IF($E23&lt;&gt;"","-","")</f>
        <v/>
      </c>
    </row>
    <row r="24" spans="1:5" x14ac:dyDescent="0.25">
      <c r="A24" t="s">
        <v>10</v>
      </c>
      <c r="B24" t="str">
        <f>IF($E24&lt;&gt;"","-","")</f>
        <v>-</v>
      </c>
      <c r="C24" t="str">
        <f t="shared" si="1"/>
        <v>-</v>
      </c>
      <c r="D24" t="str">
        <f t="shared" si="2"/>
        <v>-</v>
      </c>
      <c r="E24" t="s">
        <v>10</v>
      </c>
    </row>
    <row r="25" spans="1:5" x14ac:dyDescent="0.25">
      <c r="A25" t="str">
        <f>IF($E25&lt;&gt;"","-","")</f>
        <v>-</v>
      </c>
      <c r="B25" t="s">
        <v>188</v>
      </c>
      <c r="C25" t="str">
        <f t="shared" si="1"/>
        <v>-</v>
      </c>
      <c r="D25" t="str">
        <f t="shared" si="2"/>
        <v>-</v>
      </c>
      <c r="E25" t="s">
        <v>188</v>
      </c>
    </row>
    <row r="26" spans="1:5" x14ac:dyDescent="0.25">
      <c r="A26" t="s">
        <v>88</v>
      </c>
      <c r="B26" t="str">
        <f>IF($E26&lt;&gt;"","-","")</f>
        <v>-</v>
      </c>
      <c r="C26" t="str">
        <f t="shared" si="1"/>
        <v>-</v>
      </c>
      <c r="D26" t="str">
        <f t="shared" si="2"/>
        <v>-</v>
      </c>
      <c r="E26" t="s">
        <v>88</v>
      </c>
    </row>
    <row r="27" spans="1:5" x14ac:dyDescent="0.25">
      <c r="A27" t="s">
        <v>76</v>
      </c>
      <c r="B27" t="str">
        <f>IF($E27&lt;&gt;"","-","")</f>
        <v>-</v>
      </c>
      <c r="C27" t="str">
        <f t="shared" si="1"/>
        <v>-</v>
      </c>
      <c r="D27" t="str">
        <f t="shared" si="2"/>
        <v>-</v>
      </c>
      <c r="E27" t="s">
        <v>76</v>
      </c>
    </row>
    <row r="28" spans="1:5" x14ac:dyDescent="0.25">
      <c r="A28" t="s">
        <v>57</v>
      </c>
      <c r="B28" t="str">
        <f>IF($E28&lt;&gt;"","-","")</f>
        <v>-</v>
      </c>
      <c r="C28" t="str">
        <f t="shared" si="1"/>
        <v>-</v>
      </c>
      <c r="D28" t="str">
        <f t="shared" si="2"/>
        <v>-</v>
      </c>
      <c r="E28" t="s">
        <v>57</v>
      </c>
    </row>
    <row r="29" spans="1:5" x14ac:dyDescent="0.25">
      <c r="A29" t="s">
        <v>46</v>
      </c>
      <c r="B29" t="s">
        <v>46</v>
      </c>
      <c r="C29" t="str">
        <f t="shared" si="1"/>
        <v>-</v>
      </c>
      <c r="D29" t="str">
        <f t="shared" si="2"/>
        <v>-</v>
      </c>
      <c r="E29" t="s">
        <v>46</v>
      </c>
    </row>
    <row r="30" spans="1:5" x14ac:dyDescent="0.25">
      <c r="A30" t="str">
        <f>IF($E30&lt;&gt;"","-","")</f>
        <v/>
      </c>
      <c r="B30" t="str">
        <f>IF($E30&lt;&gt;"","-","")</f>
        <v/>
      </c>
      <c r="C30" t="str">
        <f t="shared" si="1"/>
        <v/>
      </c>
      <c r="D30" t="str">
        <f t="shared" si="2"/>
        <v/>
      </c>
    </row>
    <row r="31" spans="1:5" x14ac:dyDescent="0.25">
      <c r="A31" t="s">
        <v>87</v>
      </c>
      <c r="B31" t="str">
        <f>IF($E31&lt;&gt;"","-","")</f>
        <v>-</v>
      </c>
      <c r="C31" t="str">
        <f t="shared" si="1"/>
        <v>-</v>
      </c>
      <c r="D31" t="str">
        <f t="shared" si="2"/>
        <v>-</v>
      </c>
      <c r="E31" t="s">
        <v>87</v>
      </c>
    </row>
    <row r="32" spans="1:5" x14ac:dyDescent="0.25">
      <c r="A32" t="str">
        <f>IF($E32&lt;&gt;"","-","")</f>
        <v>-</v>
      </c>
      <c r="B32" t="s">
        <v>219</v>
      </c>
      <c r="C32" t="str">
        <f t="shared" si="1"/>
        <v>-</v>
      </c>
      <c r="D32" t="str">
        <f t="shared" si="2"/>
        <v>-</v>
      </c>
      <c r="E32" t="s">
        <v>219</v>
      </c>
    </row>
    <row r="33" spans="1:5" x14ac:dyDescent="0.25">
      <c r="A33" t="str">
        <f>IF($E33&lt;&gt;"","-","")</f>
        <v>-</v>
      </c>
      <c r="B33" t="str">
        <f>IF($E33&lt;&gt;"","-","")</f>
        <v>-</v>
      </c>
      <c r="C33" t="str">
        <f t="shared" si="1"/>
        <v>-</v>
      </c>
      <c r="D33" t="s">
        <v>155</v>
      </c>
      <c r="E33" t="s">
        <v>155</v>
      </c>
    </row>
    <row r="34" spans="1:5" x14ac:dyDescent="0.25">
      <c r="A34" t="s">
        <v>39</v>
      </c>
      <c r="B34" t="str">
        <f t="shared" ref="A34:D66" si="3">IF($E34&lt;&gt;"","-","")</f>
        <v>-</v>
      </c>
      <c r="C34" t="str">
        <f t="shared" si="3"/>
        <v>-</v>
      </c>
      <c r="D34" t="str">
        <f t="shared" si="3"/>
        <v>-</v>
      </c>
      <c r="E34" t="s">
        <v>39</v>
      </c>
    </row>
    <row r="35" spans="1:5" x14ac:dyDescent="0.25">
      <c r="A35" t="str">
        <f t="shared" si="3"/>
        <v>-</v>
      </c>
      <c r="B35" t="s">
        <v>215</v>
      </c>
      <c r="C35" t="str">
        <f t="shared" si="3"/>
        <v>-</v>
      </c>
      <c r="D35" t="str">
        <f t="shared" si="3"/>
        <v>-</v>
      </c>
      <c r="E35" t="s">
        <v>215</v>
      </c>
    </row>
    <row r="36" spans="1:5" x14ac:dyDescent="0.25">
      <c r="A36" t="s">
        <v>86</v>
      </c>
      <c r="B36" t="str">
        <f t="shared" si="3"/>
        <v>-</v>
      </c>
      <c r="C36" t="str">
        <f t="shared" si="3"/>
        <v>-</v>
      </c>
      <c r="D36" t="str">
        <f t="shared" si="3"/>
        <v>-</v>
      </c>
      <c r="E36" t="s">
        <v>86</v>
      </c>
    </row>
    <row r="37" spans="1:5" x14ac:dyDescent="0.25">
      <c r="A37" t="str">
        <f t="shared" si="3"/>
        <v>-</v>
      </c>
      <c r="B37" t="s">
        <v>153</v>
      </c>
      <c r="C37" t="str">
        <f t="shared" si="3"/>
        <v>-</v>
      </c>
      <c r="D37" t="str">
        <f t="shared" si="3"/>
        <v>-</v>
      </c>
      <c r="E37" t="s">
        <v>153</v>
      </c>
    </row>
    <row r="38" spans="1:5" x14ac:dyDescent="0.25">
      <c r="A38" t="s">
        <v>2</v>
      </c>
      <c r="B38" t="str">
        <f t="shared" si="3"/>
        <v>-</v>
      </c>
      <c r="C38" t="str">
        <f t="shared" si="3"/>
        <v>-</v>
      </c>
      <c r="D38" t="str">
        <f t="shared" si="3"/>
        <v>-</v>
      </c>
      <c r="E38" t="s">
        <v>2</v>
      </c>
    </row>
    <row r="39" spans="1:5" x14ac:dyDescent="0.25">
      <c r="A39" t="str">
        <f t="shared" si="3"/>
        <v>-</v>
      </c>
      <c r="B39" t="str">
        <f t="shared" si="3"/>
        <v>-</v>
      </c>
      <c r="C39" t="s">
        <v>130</v>
      </c>
      <c r="D39" t="str">
        <f t="shared" si="3"/>
        <v>-</v>
      </c>
      <c r="E39" t="s">
        <v>130</v>
      </c>
    </row>
    <row r="40" spans="1:5" x14ac:dyDescent="0.25">
      <c r="A40" t="str">
        <f t="shared" si="3"/>
        <v>-</v>
      </c>
      <c r="B40" t="str">
        <f t="shared" si="3"/>
        <v>-</v>
      </c>
      <c r="C40" t="s">
        <v>131</v>
      </c>
      <c r="D40" t="str">
        <f t="shared" si="3"/>
        <v>-</v>
      </c>
      <c r="E40" t="s">
        <v>131</v>
      </c>
    </row>
    <row r="41" spans="1:5" x14ac:dyDescent="0.25">
      <c r="A41" t="str">
        <f t="shared" si="3"/>
        <v/>
      </c>
      <c r="B41" t="str">
        <f t="shared" si="3"/>
        <v/>
      </c>
      <c r="C41" t="str">
        <f t="shared" si="3"/>
        <v/>
      </c>
      <c r="D41" t="str">
        <f t="shared" si="3"/>
        <v/>
      </c>
    </row>
    <row r="42" spans="1:5" x14ac:dyDescent="0.25">
      <c r="A42" t="str">
        <f t="shared" si="3"/>
        <v>-</v>
      </c>
      <c r="B42" t="s">
        <v>200</v>
      </c>
      <c r="C42" t="str">
        <f t="shared" si="3"/>
        <v>-</v>
      </c>
      <c r="D42" t="str">
        <f t="shared" si="3"/>
        <v>-</v>
      </c>
      <c r="E42" t="s">
        <v>200</v>
      </c>
    </row>
    <row r="43" spans="1:5" x14ac:dyDescent="0.25">
      <c r="A43" t="s">
        <v>85</v>
      </c>
      <c r="B43" t="str">
        <f t="shared" si="3"/>
        <v>-</v>
      </c>
      <c r="C43" t="str">
        <f t="shared" si="3"/>
        <v>-</v>
      </c>
      <c r="D43" t="str">
        <f t="shared" si="3"/>
        <v>-</v>
      </c>
      <c r="E43" t="s">
        <v>85</v>
      </c>
    </row>
    <row r="45" spans="1:5" x14ac:dyDescent="0.25">
      <c r="A45" t="str">
        <f t="shared" si="3"/>
        <v>-</v>
      </c>
      <c r="B45" t="s">
        <v>100</v>
      </c>
      <c r="C45" t="str">
        <f t="shared" si="3"/>
        <v>-</v>
      </c>
      <c r="D45" t="s">
        <v>100</v>
      </c>
      <c r="E45" t="s">
        <v>100</v>
      </c>
    </row>
    <row r="46" spans="1:5" x14ac:dyDescent="0.25">
      <c r="A46" t="s">
        <v>65</v>
      </c>
      <c r="B46" t="str">
        <f t="shared" si="3"/>
        <v>-</v>
      </c>
      <c r="C46" t="str">
        <f t="shared" si="3"/>
        <v>-</v>
      </c>
      <c r="D46" t="str">
        <f t="shared" si="3"/>
        <v>-</v>
      </c>
      <c r="E46" t="s">
        <v>65</v>
      </c>
    </row>
    <row r="47" spans="1:5" x14ac:dyDescent="0.25">
      <c r="A47" t="s">
        <v>44</v>
      </c>
      <c r="B47" t="str">
        <f t="shared" si="3"/>
        <v>-</v>
      </c>
      <c r="C47" t="str">
        <f t="shared" si="3"/>
        <v>-</v>
      </c>
      <c r="D47" t="str">
        <f t="shared" si="3"/>
        <v>-</v>
      </c>
      <c r="E47" t="s">
        <v>44</v>
      </c>
    </row>
    <row r="48" spans="1:5" x14ac:dyDescent="0.25">
      <c r="A48" t="str">
        <f t="shared" si="3"/>
        <v>-</v>
      </c>
      <c r="B48" t="s">
        <v>169</v>
      </c>
      <c r="C48" t="str">
        <f t="shared" si="3"/>
        <v>-</v>
      </c>
      <c r="D48" t="str">
        <f t="shared" si="3"/>
        <v>-</v>
      </c>
      <c r="E48" t="s">
        <v>169</v>
      </c>
    </row>
    <row r="49" spans="1:5" x14ac:dyDescent="0.25">
      <c r="A49" t="str">
        <f t="shared" si="3"/>
        <v/>
      </c>
      <c r="B49" t="str">
        <f t="shared" si="3"/>
        <v/>
      </c>
      <c r="C49" t="str">
        <f t="shared" si="3"/>
        <v/>
      </c>
      <c r="D49" t="str">
        <f t="shared" si="3"/>
        <v/>
      </c>
    </row>
    <row r="50" spans="1:5" x14ac:dyDescent="0.25">
      <c r="A50" t="str">
        <f t="shared" si="3"/>
        <v>-</v>
      </c>
      <c r="B50" t="s">
        <v>201</v>
      </c>
      <c r="C50" t="str">
        <f t="shared" si="3"/>
        <v>-</v>
      </c>
      <c r="D50" t="str">
        <f t="shared" si="3"/>
        <v>-</v>
      </c>
      <c r="E50" t="s">
        <v>201</v>
      </c>
    </row>
    <row r="51" spans="1:5" x14ac:dyDescent="0.25">
      <c r="A51" t="str">
        <f t="shared" si="3"/>
        <v/>
      </c>
      <c r="B51" t="str">
        <f t="shared" si="3"/>
        <v/>
      </c>
      <c r="C51" t="str">
        <f t="shared" si="3"/>
        <v/>
      </c>
      <c r="D51" t="str">
        <f t="shared" si="3"/>
        <v/>
      </c>
    </row>
    <row r="52" spans="1:5" x14ac:dyDescent="0.25">
      <c r="A52" t="s">
        <v>220</v>
      </c>
      <c r="B52" t="str">
        <f t="shared" si="3"/>
        <v>-</v>
      </c>
      <c r="C52" t="str">
        <f t="shared" si="3"/>
        <v>-</v>
      </c>
      <c r="D52" t="str">
        <f t="shared" si="3"/>
        <v>-</v>
      </c>
      <c r="E52" t="s">
        <v>220</v>
      </c>
    </row>
    <row r="53" spans="1:5" x14ac:dyDescent="0.25">
      <c r="A53" t="s">
        <v>90</v>
      </c>
      <c r="B53" t="str">
        <f t="shared" si="3"/>
        <v>-</v>
      </c>
      <c r="C53" t="str">
        <f t="shared" si="3"/>
        <v>-</v>
      </c>
      <c r="D53" t="str">
        <f t="shared" si="3"/>
        <v>-</v>
      </c>
      <c r="E53" t="s">
        <v>90</v>
      </c>
    </row>
    <row r="54" spans="1:5" x14ac:dyDescent="0.25">
      <c r="A54" t="s">
        <v>11</v>
      </c>
      <c r="B54" t="str">
        <f t="shared" si="3"/>
        <v>-</v>
      </c>
      <c r="C54" t="str">
        <f t="shared" si="3"/>
        <v>-</v>
      </c>
      <c r="D54" t="str">
        <f t="shared" si="3"/>
        <v>-</v>
      </c>
      <c r="E54" t="s">
        <v>11</v>
      </c>
    </row>
    <row r="55" spans="1:5" x14ac:dyDescent="0.25">
      <c r="A55" t="str">
        <f t="shared" si="3"/>
        <v>-</v>
      </c>
      <c r="B55" t="str">
        <f t="shared" si="3"/>
        <v>-</v>
      </c>
      <c r="C55" t="str">
        <f t="shared" si="3"/>
        <v>-</v>
      </c>
      <c r="D55" t="s">
        <v>145</v>
      </c>
      <c r="E55" t="s">
        <v>145</v>
      </c>
    </row>
    <row r="56" spans="1:5" x14ac:dyDescent="0.25">
      <c r="A56" t="s">
        <v>91</v>
      </c>
      <c r="B56" t="str">
        <f t="shared" si="3"/>
        <v>-</v>
      </c>
      <c r="C56" t="str">
        <f t="shared" si="3"/>
        <v>-</v>
      </c>
      <c r="D56" t="str">
        <f t="shared" si="3"/>
        <v>-</v>
      </c>
      <c r="E56" t="s">
        <v>91</v>
      </c>
    </row>
    <row r="57" spans="1:5" x14ac:dyDescent="0.25">
      <c r="A57" t="s">
        <v>27</v>
      </c>
      <c r="B57" t="str">
        <f t="shared" si="3"/>
        <v>-</v>
      </c>
      <c r="C57" t="str">
        <f t="shared" si="3"/>
        <v>-</v>
      </c>
      <c r="D57" t="str">
        <f t="shared" si="3"/>
        <v>-</v>
      </c>
      <c r="E57" t="s">
        <v>27</v>
      </c>
    </row>
    <row r="58" spans="1:5" x14ac:dyDescent="0.25">
      <c r="A58" t="str">
        <f t="shared" si="3"/>
        <v/>
      </c>
      <c r="B58" t="str">
        <f t="shared" si="3"/>
        <v/>
      </c>
      <c r="C58" t="str">
        <f t="shared" si="3"/>
        <v/>
      </c>
      <c r="D58" t="str">
        <f t="shared" si="3"/>
        <v/>
      </c>
    </row>
    <row r="59" spans="1:5" x14ac:dyDescent="0.25">
      <c r="A59" t="s">
        <v>77</v>
      </c>
      <c r="B59" t="str">
        <f t="shared" si="3"/>
        <v>-</v>
      </c>
      <c r="C59" t="str">
        <f t="shared" si="3"/>
        <v>-</v>
      </c>
      <c r="D59" t="str">
        <f t="shared" si="3"/>
        <v>-</v>
      </c>
      <c r="E59" t="s">
        <v>77</v>
      </c>
    </row>
    <row r="60" spans="1:5" x14ac:dyDescent="0.25">
      <c r="A60" t="str">
        <f t="shared" si="3"/>
        <v>-</v>
      </c>
      <c r="B60" t="str">
        <f t="shared" si="3"/>
        <v>-</v>
      </c>
      <c r="C60" t="s">
        <v>135</v>
      </c>
      <c r="D60" t="str">
        <f t="shared" si="3"/>
        <v>-</v>
      </c>
      <c r="E60" t="s">
        <v>135</v>
      </c>
    </row>
    <row r="61" spans="1:5" x14ac:dyDescent="0.25">
      <c r="A61" t="str">
        <f t="shared" si="3"/>
        <v>-</v>
      </c>
      <c r="B61" t="s">
        <v>185</v>
      </c>
      <c r="C61" t="str">
        <f t="shared" si="3"/>
        <v>-</v>
      </c>
      <c r="D61" t="str">
        <f t="shared" si="3"/>
        <v>-</v>
      </c>
      <c r="E61" t="s">
        <v>185</v>
      </c>
    </row>
    <row r="62" spans="1:5" x14ac:dyDescent="0.25">
      <c r="A62" t="str">
        <f t="shared" si="3"/>
        <v>-</v>
      </c>
      <c r="B62" t="s">
        <v>199</v>
      </c>
      <c r="C62" t="str">
        <f t="shared" si="3"/>
        <v>-</v>
      </c>
      <c r="D62" t="str">
        <f t="shared" si="3"/>
        <v>-</v>
      </c>
      <c r="E62" t="s">
        <v>199</v>
      </c>
    </row>
    <row r="63" spans="1:5" x14ac:dyDescent="0.25">
      <c r="A63" t="str">
        <f t="shared" si="3"/>
        <v>-</v>
      </c>
      <c r="B63" t="s">
        <v>217</v>
      </c>
      <c r="C63" t="str">
        <f t="shared" si="3"/>
        <v>-</v>
      </c>
      <c r="D63" t="str">
        <f t="shared" si="3"/>
        <v>-</v>
      </c>
      <c r="E63" t="s">
        <v>217</v>
      </c>
    </row>
    <row r="64" spans="1:5" x14ac:dyDescent="0.25">
      <c r="A64" t="str">
        <f t="shared" si="3"/>
        <v/>
      </c>
      <c r="B64" t="str">
        <f t="shared" si="3"/>
        <v/>
      </c>
      <c r="C64" t="str">
        <f t="shared" si="3"/>
        <v/>
      </c>
      <c r="D64" t="str">
        <f t="shared" si="3"/>
        <v/>
      </c>
    </row>
    <row r="65" spans="1:5" x14ac:dyDescent="0.25">
      <c r="A65" t="str">
        <f t="shared" si="3"/>
        <v/>
      </c>
      <c r="B65" t="str">
        <f t="shared" si="3"/>
        <v/>
      </c>
      <c r="C65" t="str">
        <f t="shared" si="3"/>
        <v/>
      </c>
      <c r="D65" t="str">
        <f t="shared" si="3"/>
        <v/>
      </c>
    </row>
    <row r="66" spans="1:5" x14ac:dyDescent="0.25">
      <c r="A66" t="str">
        <f t="shared" si="3"/>
        <v/>
      </c>
      <c r="B66" t="str">
        <f t="shared" si="3"/>
        <v/>
      </c>
      <c r="C66" t="str">
        <f t="shared" si="3"/>
        <v/>
      </c>
      <c r="D66" t="str">
        <f t="shared" si="3"/>
        <v/>
      </c>
    </row>
    <row r="67" spans="1:5" x14ac:dyDescent="0.25">
      <c r="A67" t="str">
        <f t="shared" ref="A67:D99" si="4">IF($E67&lt;&gt;"","-","")</f>
        <v>-</v>
      </c>
      <c r="B67" t="str">
        <f t="shared" si="4"/>
        <v>-</v>
      </c>
      <c r="C67" t="str">
        <f t="shared" si="4"/>
        <v>-</v>
      </c>
      <c r="D67" t="s">
        <v>157</v>
      </c>
      <c r="E67" t="s">
        <v>157</v>
      </c>
    </row>
    <row r="68" spans="1:5" x14ac:dyDescent="0.25">
      <c r="A68" t="str">
        <f t="shared" si="4"/>
        <v>-</v>
      </c>
      <c r="B68" t="s">
        <v>193</v>
      </c>
      <c r="C68" t="str">
        <f t="shared" si="4"/>
        <v>-</v>
      </c>
      <c r="D68" t="str">
        <f t="shared" si="4"/>
        <v>-</v>
      </c>
      <c r="E68" t="s">
        <v>193</v>
      </c>
    </row>
    <row r="69" spans="1:5" x14ac:dyDescent="0.25">
      <c r="A69" t="str">
        <f t="shared" si="4"/>
        <v>-</v>
      </c>
      <c r="B69" t="str">
        <f t="shared" si="4"/>
        <v>-</v>
      </c>
      <c r="C69" t="s">
        <v>124</v>
      </c>
      <c r="D69" t="str">
        <f t="shared" si="4"/>
        <v>-</v>
      </c>
      <c r="E69" t="s">
        <v>124</v>
      </c>
    </row>
    <row r="70" spans="1:5" x14ac:dyDescent="0.25">
      <c r="A70" t="str">
        <f t="shared" si="4"/>
        <v>-</v>
      </c>
      <c r="B70" t="str">
        <f t="shared" si="4"/>
        <v>-</v>
      </c>
      <c r="C70" t="s">
        <v>125</v>
      </c>
      <c r="D70" t="str">
        <f t="shared" si="4"/>
        <v>-</v>
      </c>
      <c r="E70" t="s">
        <v>125</v>
      </c>
    </row>
    <row r="71" spans="1:5" x14ac:dyDescent="0.25">
      <c r="A71" t="s">
        <v>8</v>
      </c>
      <c r="B71" t="str">
        <f t="shared" si="4"/>
        <v>-</v>
      </c>
      <c r="C71" t="str">
        <f t="shared" si="4"/>
        <v>-</v>
      </c>
      <c r="D71" t="str">
        <f t="shared" si="4"/>
        <v>-</v>
      </c>
      <c r="E71" t="s">
        <v>8</v>
      </c>
    </row>
    <row r="73" spans="1:5" x14ac:dyDescent="0.25">
      <c r="A73" t="str">
        <f t="shared" si="4"/>
        <v>-</v>
      </c>
      <c r="B73" t="s">
        <v>187</v>
      </c>
      <c r="C73" t="str">
        <f t="shared" si="4"/>
        <v>-</v>
      </c>
      <c r="D73" t="str">
        <f t="shared" si="4"/>
        <v>-</v>
      </c>
      <c r="E73" t="s">
        <v>187</v>
      </c>
    </row>
    <row r="74" spans="1:5" x14ac:dyDescent="0.25">
      <c r="A74" t="s">
        <v>62</v>
      </c>
      <c r="B74" t="str">
        <f t="shared" si="4"/>
        <v>-</v>
      </c>
      <c r="C74" t="str">
        <f t="shared" si="4"/>
        <v>-</v>
      </c>
      <c r="D74" t="str">
        <f t="shared" si="4"/>
        <v>-</v>
      </c>
      <c r="E74" t="s">
        <v>62</v>
      </c>
    </row>
    <row r="75" spans="1:5" x14ac:dyDescent="0.25">
      <c r="A75" t="s">
        <v>70</v>
      </c>
      <c r="B75" t="str">
        <f t="shared" si="4"/>
        <v>-</v>
      </c>
      <c r="C75" t="str">
        <f t="shared" si="4"/>
        <v>-</v>
      </c>
      <c r="D75" t="str">
        <f t="shared" si="4"/>
        <v>-</v>
      </c>
      <c r="E75" t="s">
        <v>70</v>
      </c>
    </row>
    <row r="76" spans="1:5" x14ac:dyDescent="0.25">
      <c r="A76" t="str">
        <f t="shared" si="4"/>
        <v/>
      </c>
      <c r="B76" t="str">
        <f t="shared" si="4"/>
        <v/>
      </c>
      <c r="C76" t="str">
        <f t="shared" si="4"/>
        <v/>
      </c>
      <c r="D76" t="str">
        <f t="shared" si="4"/>
        <v/>
      </c>
    </row>
    <row r="77" spans="1:5" x14ac:dyDescent="0.25">
      <c r="A77" t="s">
        <v>37</v>
      </c>
      <c r="B77" t="str">
        <f t="shared" si="4"/>
        <v>-</v>
      </c>
      <c r="C77" t="str">
        <f t="shared" si="4"/>
        <v>-</v>
      </c>
      <c r="D77" t="str">
        <f t="shared" si="4"/>
        <v>-</v>
      </c>
      <c r="E77" t="s">
        <v>37</v>
      </c>
    </row>
    <row r="78" spans="1:5" x14ac:dyDescent="0.25">
      <c r="A78" t="str">
        <f t="shared" si="4"/>
        <v>-</v>
      </c>
      <c r="B78" t="str">
        <f t="shared" si="4"/>
        <v>-</v>
      </c>
      <c r="C78" t="s">
        <v>134</v>
      </c>
      <c r="D78" t="str">
        <f t="shared" si="4"/>
        <v>-</v>
      </c>
      <c r="E78" t="s">
        <v>134</v>
      </c>
    </row>
    <row r="79" spans="1:5" x14ac:dyDescent="0.25">
      <c r="A79" t="str">
        <f t="shared" si="4"/>
        <v>-</v>
      </c>
      <c r="B79" t="str">
        <f t="shared" si="4"/>
        <v>-</v>
      </c>
      <c r="C79" t="str">
        <f t="shared" si="4"/>
        <v>-</v>
      </c>
      <c r="D79" t="s">
        <v>148</v>
      </c>
      <c r="E79" t="s">
        <v>148</v>
      </c>
    </row>
    <row r="80" spans="1:5" x14ac:dyDescent="0.25">
      <c r="A80" t="str">
        <f t="shared" si="4"/>
        <v/>
      </c>
      <c r="B80" t="str">
        <f t="shared" si="4"/>
        <v/>
      </c>
      <c r="C80" t="str">
        <f t="shared" si="4"/>
        <v/>
      </c>
      <c r="D80" t="str">
        <f t="shared" si="4"/>
        <v/>
      </c>
    </row>
    <row r="81" spans="1:5" x14ac:dyDescent="0.25">
      <c r="A81" t="s">
        <v>52</v>
      </c>
      <c r="B81" t="s">
        <v>52</v>
      </c>
      <c r="C81" t="str">
        <f t="shared" si="4"/>
        <v>-</v>
      </c>
      <c r="D81" t="str">
        <f t="shared" si="4"/>
        <v>-</v>
      </c>
      <c r="E81" t="s">
        <v>52</v>
      </c>
    </row>
    <row r="82" spans="1:5" x14ac:dyDescent="0.25">
      <c r="A82" t="s">
        <v>38</v>
      </c>
      <c r="B82" t="str">
        <f t="shared" si="4"/>
        <v>-</v>
      </c>
      <c r="C82" t="str">
        <f t="shared" si="4"/>
        <v>-</v>
      </c>
      <c r="D82" t="str">
        <f t="shared" si="4"/>
        <v>-</v>
      </c>
      <c r="E82" t="s">
        <v>38</v>
      </c>
    </row>
    <row r="83" spans="1:5" x14ac:dyDescent="0.25">
      <c r="A83" t="str">
        <f t="shared" si="4"/>
        <v>-</v>
      </c>
      <c r="B83" t="s">
        <v>198</v>
      </c>
      <c r="C83" t="str">
        <f t="shared" si="4"/>
        <v>-</v>
      </c>
      <c r="D83" t="str">
        <f t="shared" si="4"/>
        <v>-</v>
      </c>
      <c r="E83" t="s">
        <v>198</v>
      </c>
    </row>
    <row r="84" spans="1:5" x14ac:dyDescent="0.25">
      <c r="A84" t="str">
        <f t="shared" si="4"/>
        <v/>
      </c>
      <c r="B84" t="str">
        <f t="shared" si="4"/>
        <v/>
      </c>
      <c r="C84" t="str">
        <f t="shared" si="4"/>
        <v/>
      </c>
      <c r="D84" t="str">
        <f t="shared" si="4"/>
        <v/>
      </c>
    </row>
    <row r="85" spans="1:5" x14ac:dyDescent="0.25">
      <c r="A85" t="str">
        <f t="shared" si="4"/>
        <v>-</v>
      </c>
      <c r="B85" t="str">
        <f t="shared" si="4"/>
        <v>-</v>
      </c>
      <c r="C85" t="str">
        <f t="shared" si="4"/>
        <v>-</v>
      </c>
      <c r="D85" t="s">
        <v>146</v>
      </c>
      <c r="E85" t="s">
        <v>146</v>
      </c>
    </row>
    <row r="86" spans="1:5" x14ac:dyDescent="0.25">
      <c r="A86" t="str">
        <f t="shared" si="4"/>
        <v/>
      </c>
      <c r="B86" t="str">
        <f t="shared" si="4"/>
        <v/>
      </c>
      <c r="C86" t="str">
        <f t="shared" si="4"/>
        <v/>
      </c>
      <c r="D86" t="str">
        <f t="shared" si="4"/>
        <v/>
      </c>
    </row>
    <row r="87" spans="1:5" x14ac:dyDescent="0.25">
      <c r="A87" t="str">
        <f t="shared" si="4"/>
        <v>-</v>
      </c>
      <c r="B87" t="str">
        <f t="shared" si="4"/>
        <v>-</v>
      </c>
      <c r="C87" t="str">
        <f t="shared" si="4"/>
        <v>-</v>
      </c>
      <c r="D87" t="s">
        <v>147</v>
      </c>
      <c r="E87" t="s">
        <v>147</v>
      </c>
    </row>
    <row r="88" spans="1:5" x14ac:dyDescent="0.25">
      <c r="A88" t="str">
        <f t="shared" si="4"/>
        <v>-</v>
      </c>
      <c r="B88" t="str">
        <f t="shared" si="4"/>
        <v>-</v>
      </c>
      <c r="C88" t="s">
        <v>127</v>
      </c>
      <c r="D88" t="str">
        <f t="shared" si="4"/>
        <v>-</v>
      </c>
      <c r="E88" t="s">
        <v>127</v>
      </c>
    </row>
    <row r="89" spans="1:5" x14ac:dyDescent="0.25">
      <c r="A89" t="str">
        <f t="shared" si="4"/>
        <v/>
      </c>
      <c r="B89" t="str">
        <f t="shared" si="4"/>
        <v/>
      </c>
      <c r="C89" t="str">
        <f t="shared" si="4"/>
        <v/>
      </c>
      <c r="D89" t="str">
        <f t="shared" si="4"/>
        <v/>
      </c>
    </row>
    <row r="90" spans="1:5" x14ac:dyDescent="0.25">
      <c r="A90" t="s">
        <v>89</v>
      </c>
      <c r="B90" t="str">
        <f t="shared" si="4"/>
        <v>-</v>
      </c>
      <c r="C90" t="str">
        <f t="shared" si="4"/>
        <v>-</v>
      </c>
      <c r="D90" t="str">
        <f t="shared" si="4"/>
        <v>-</v>
      </c>
      <c r="E90" t="s">
        <v>89</v>
      </c>
    </row>
    <row r="91" spans="1:5" x14ac:dyDescent="0.25">
      <c r="A91" t="s">
        <v>43</v>
      </c>
      <c r="B91" t="str">
        <f t="shared" si="4"/>
        <v>-</v>
      </c>
      <c r="C91" t="str">
        <f t="shared" si="4"/>
        <v>-</v>
      </c>
      <c r="D91" t="str">
        <f t="shared" si="4"/>
        <v>-</v>
      </c>
      <c r="E91" t="s">
        <v>43</v>
      </c>
    </row>
    <row r="92" spans="1:5" x14ac:dyDescent="0.25">
      <c r="A92" t="s">
        <v>9</v>
      </c>
      <c r="B92" t="str">
        <f t="shared" si="4"/>
        <v>-</v>
      </c>
      <c r="C92" t="str">
        <f t="shared" si="4"/>
        <v>-</v>
      </c>
      <c r="D92" t="str">
        <f t="shared" si="4"/>
        <v>-</v>
      </c>
      <c r="E92" t="s">
        <v>9</v>
      </c>
    </row>
    <row r="93" spans="1:5" x14ac:dyDescent="0.25">
      <c r="A93" t="str">
        <f t="shared" si="4"/>
        <v>-</v>
      </c>
      <c r="B93" t="s">
        <v>183</v>
      </c>
      <c r="C93" t="str">
        <f t="shared" si="4"/>
        <v>-</v>
      </c>
      <c r="D93" t="str">
        <f t="shared" si="4"/>
        <v>-</v>
      </c>
      <c r="E93" t="s">
        <v>183</v>
      </c>
    </row>
    <row r="94" spans="1:5" x14ac:dyDescent="0.25">
      <c r="A94" t="s">
        <v>56</v>
      </c>
      <c r="B94" t="str">
        <f t="shared" si="4"/>
        <v>-</v>
      </c>
      <c r="C94" t="str">
        <f t="shared" si="4"/>
        <v>-</v>
      </c>
      <c r="D94" t="str">
        <f t="shared" si="4"/>
        <v>-</v>
      </c>
      <c r="E94" t="s">
        <v>56</v>
      </c>
    </row>
    <row r="95" spans="1:5" x14ac:dyDescent="0.25">
      <c r="A95" t="s">
        <v>75</v>
      </c>
      <c r="B95" t="str">
        <f t="shared" si="4"/>
        <v>-</v>
      </c>
      <c r="C95" t="str">
        <f t="shared" si="4"/>
        <v>-</v>
      </c>
      <c r="D95" t="str">
        <f t="shared" si="4"/>
        <v>-</v>
      </c>
      <c r="E95" t="s">
        <v>75</v>
      </c>
    </row>
    <row r="96" spans="1:5" x14ac:dyDescent="0.25">
      <c r="A96" t="s">
        <v>61</v>
      </c>
      <c r="B96" t="str">
        <f t="shared" si="4"/>
        <v>-</v>
      </c>
      <c r="C96" t="str">
        <f t="shared" si="4"/>
        <v>-</v>
      </c>
      <c r="D96" t="str">
        <f t="shared" si="4"/>
        <v>-</v>
      </c>
      <c r="E96" t="s">
        <v>61</v>
      </c>
    </row>
    <row r="97" spans="1:5" x14ac:dyDescent="0.25">
      <c r="A97" t="s">
        <v>73</v>
      </c>
      <c r="B97" t="str">
        <f t="shared" si="4"/>
        <v>-</v>
      </c>
      <c r="C97" t="str">
        <f t="shared" si="4"/>
        <v>-</v>
      </c>
      <c r="D97" t="str">
        <f t="shared" si="4"/>
        <v>-</v>
      </c>
      <c r="E97" t="s">
        <v>73</v>
      </c>
    </row>
    <row r="98" spans="1:5" x14ac:dyDescent="0.25">
      <c r="A98" t="s">
        <v>74</v>
      </c>
      <c r="B98" t="str">
        <f t="shared" si="4"/>
        <v>-</v>
      </c>
      <c r="C98" t="str">
        <f t="shared" si="4"/>
        <v>-</v>
      </c>
      <c r="D98" t="str">
        <f t="shared" si="4"/>
        <v>-</v>
      </c>
      <c r="E98" t="s">
        <v>74</v>
      </c>
    </row>
    <row r="99" spans="1:5" x14ac:dyDescent="0.25">
      <c r="A99" t="str">
        <f t="shared" si="4"/>
        <v>-</v>
      </c>
      <c r="B99" t="str">
        <f t="shared" si="4"/>
        <v>-</v>
      </c>
      <c r="C99" t="s">
        <v>132</v>
      </c>
      <c r="D99" t="str">
        <f t="shared" si="4"/>
        <v>-</v>
      </c>
      <c r="E99" t="s">
        <v>132</v>
      </c>
    </row>
    <row r="100" spans="1:5" x14ac:dyDescent="0.25">
      <c r="A100" t="str">
        <f t="shared" ref="A100:D126" si="5">IF($E100&lt;&gt;"","-","")</f>
        <v>-</v>
      </c>
      <c r="B100" t="str">
        <f t="shared" si="5"/>
        <v>-</v>
      </c>
      <c r="C100" t="s">
        <v>133</v>
      </c>
      <c r="D100" t="str">
        <f t="shared" si="5"/>
        <v>-</v>
      </c>
      <c r="E100" t="s">
        <v>133</v>
      </c>
    </row>
    <row r="101" spans="1:5" x14ac:dyDescent="0.25">
      <c r="A101" t="s">
        <v>54</v>
      </c>
      <c r="B101" t="str">
        <f t="shared" si="5"/>
        <v>-</v>
      </c>
      <c r="C101" t="str">
        <f t="shared" si="5"/>
        <v>-</v>
      </c>
      <c r="D101" t="str">
        <f t="shared" si="5"/>
        <v>-</v>
      </c>
      <c r="E101" t="s">
        <v>54</v>
      </c>
    </row>
    <row r="102" spans="1:5" x14ac:dyDescent="0.25">
      <c r="A102" t="str">
        <f t="shared" si="5"/>
        <v>-</v>
      </c>
      <c r="B102" t="str">
        <f t="shared" si="5"/>
        <v>-</v>
      </c>
      <c r="C102" t="str">
        <f t="shared" si="5"/>
        <v>-</v>
      </c>
      <c r="D102" t="s">
        <v>151</v>
      </c>
      <c r="E102" t="s">
        <v>151</v>
      </c>
    </row>
    <row r="103" spans="1:5" x14ac:dyDescent="0.25">
      <c r="A103" t="str">
        <f t="shared" si="5"/>
        <v>-</v>
      </c>
      <c r="B103" t="s">
        <v>216</v>
      </c>
      <c r="C103" t="str">
        <f t="shared" si="5"/>
        <v>-</v>
      </c>
      <c r="D103" t="str">
        <f t="shared" si="5"/>
        <v>-</v>
      </c>
      <c r="E103" t="s">
        <v>216</v>
      </c>
    </row>
    <row r="104" spans="1:5" x14ac:dyDescent="0.25">
      <c r="A104" t="s">
        <v>55</v>
      </c>
      <c r="B104" t="str">
        <f t="shared" si="5"/>
        <v>-</v>
      </c>
      <c r="C104" t="str">
        <f t="shared" si="5"/>
        <v>-</v>
      </c>
      <c r="D104" t="str">
        <f t="shared" si="5"/>
        <v>-</v>
      </c>
      <c r="E104" t="s">
        <v>55</v>
      </c>
    </row>
    <row r="106" spans="1:5" x14ac:dyDescent="0.25">
      <c r="A106" t="s">
        <v>3</v>
      </c>
      <c r="B106" t="str">
        <f t="shared" si="5"/>
        <v>-</v>
      </c>
      <c r="C106" t="str">
        <f t="shared" si="5"/>
        <v>-</v>
      </c>
      <c r="D106" t="str">
        <f t="shared" si="5"/>
        <v>-</v>
      </c>
      <c r="E106" t="s">
        <v>3</v>
      </c>
    </row>
    <row r="107" spans="1:5" x14ac:dyDescent="0.25">
      <c r="A107" t="str">
        <f t="shared" si="5"/>
        <v>-</v>
      </c>
      <c r="B107" t="s">
        <v>170</v>
      </c>
      <c r="C107" t="str">
        <f t="shared" si="5"/>
        <v>-</v>
      </c>
      <c r="D107" t="str">
        <f t="shared" si="5"/>
        <v>-</v>
      </c>
      <c r="E107" t="s">
        <v>170</v>
      </c>
    </row>
    <row r="108" spans="1:5" x14ac:dyDescent="0.25">
      <c r="A108" t="str">
        <f t="shared" si="5"/>
        <v>-</v>
      </c>
      <c r="B108" t="str">
        <f t="shared" si="5"/>
        <v>-</v>
      </c>
      <c r="C108" t="str">
        <f t="shared" si="5"/>
        <v>-</v>
      </c>
      <c r="D108" t="s">
        <v>92</v>
      </c>
      <c r="E108" t="s">
        <v>92</v>
      </c>
    </row>
    <row r="109" spans="1:5" x14ac:dyDescent="0.25">
      <c r="A109" t="str">
        <f t="shared" si="5"/>
        <v/>
      </c>
      <c r="B109" t="str">
        <f t="shared" si="5"/>
        <v/>
      </c>
      <c r="C109" t="str">
        <f t="shared" si="5"/>
        <v/>
      </c>
      <c r="D109" t="str">
        <f t="shared" si="5"/>
        <v/>
      </c>
    </row>
    <row r="110" spans="1:5" x14ac:dyDescent="0.25">
      <c r="A110" t="str">
        <f t="shared" si="5"/>
        <v>-</v>
      </c>
      <c r="B110" t="s">
        <v>182</v>
      </c>
      <c r="C110" t="str">
        <f t="shared" si="5"/>
        <v>-</v>
      </c>
      <c r="D110" t="str">
        <f t="shared" si="5"/>
        <v>-</v>
      </c>
      <c r="E110" t="s">
        <v>182</v>
      </c>
    </row>
    <row r="111" spans="1:5" x14ac:dyDescent="0.25">
      <c r="A111" t="str">
        <f t="shared" si="5"/>
        <v/>
      </c>
      <c r="B111" t="str">
        <f t="shared" si="5"/>
        <v/>
      </c>
      <c r="C111" t="str">
        <f t="shared" si="5"/>
        <v/>
      </c>
      <c r="D111" t="str">
        <f t="shared" si="5"/>
        <v/>
      </c>
    </row>
    <row r="112" spans="1:5" x14ac:dyDescent="0.25">
      <c r="A112" t="s">
        <v>53</v>
      </c>
      <c r="B112" t="str">
        <f t="shared" si="5"/>
        <v>-</v>
      </c>
      <c r="C112" t="str">
        <f t="shared" si="5"/>
        <v>-</v>
      </c>
      <c r="D112" t="str">
        <f t="shared" si="5"/>
        <v>-</v>
      </c>
      <c r="E112" t="s">
        <v>53</v>
      </c>
    </row>
    <row r="113" spans="1:5" x14ac:dyDescent="0.25">
      <c r="A113" t="str">
        <f t="shared" si="5"/>
        <v>-</v>
      </c>
      <c r="B113" t="s">
        <v>171</v>
      </c>
      <c r="C113" t="str">
        <f t="shared" si="5"/>
        <v>-</v>
      </c>
      <c r="D113" t="str">
        <f t="shared" si="5"/>
        <v>-</v>
      </c>
      <c r="E113" t="s">
        <v>171</v>
      </c>
    </row>
    <row r="114" spans="1:5" x14ac:dyDescent="0.25">
      <c r="A114" t="str">
        <f t="shared" si="5"/>
        <v>-</v>
      </c>
      <c r="B114" t="str">
        <f t="shared" si="5"/>
        <v>-</v>
      </c>
      <c r="C114" t="s">
        <v>129</v>
      </c>
      <c r="D114" t="str">
        <f t="shared" si="5"/>
        <v>-</v>
      </c>
      <c r="E114" t="s">
        <v>129</v>
      </c>
    </row>
    <row r="115" spans="1:5" x14ac:dyDescent="0.25">
      <c r="A115" t="s">
        <v>12</v>
      </c>
      <c r="B115" t="str">
        <f t="shared" si="5"/>
        <v>-</v>
      </c>
      <c r="C115" t="str">
        <f t="shared" si="5"/>
        <v>-</v>
      </c>
      <c r="D115" t="str">
        <f t="shared" si="5"/>
        <v>-</v>
      </c>
      <c r="E115" t="s">
        <v>12</v>
      </c>
    </row>
    <row r="116" spans="1:5" x14ac:dyDescent="0.25">
      <c r="A116" t="str">
        <f t="shared" si="5"/>
        <v/>
      </c>
      <c r="B116" t="str">
        <f t="shared" si="5"/>
        <v/>
      </c>
      <c r="C116" t="str">
        <f t="shared" si="5"/>
        <v/>
      </c>
      <c r="D116" t="str">
        <f t="shared" si="5"/>
        <v/>
      </c>
    </row>
    <row r="117" spans="1:5" x14ac:dyDescent="0.25">
      <c r="A117" t="str">
        <f t="shared" si="5"/>
        <v>-</v>
      </c>
      <c r="B117" t="str">
        <f t="shared" si="5"/>
        <v>-</v>
      </c>
      <c r="C117" t="str">
        <f t="shared" si="5"/>
        <v>-</v>
      </c>
      <c r="D117" t="s">
        <v>149</v>
      </c>
      <c r="E117" t="s">
        <v>149</v>
      </c>
    </row>
    <row r="118" spans="1:5" x14ac:dyDescent="0.25">
      <c r="A118" t="str">
        <f t="shared" si="5"/>
        <v>-</v>
      </c>
      <c r="B118" t="str">
        <f t="shared" si="5"/>
        <v>-</v>
      </c>
      <c r="C118" t="s">
        <v>126</v>
      </c>
      <c r="D118" t="str">
        <f t="shared" si="5"/>
        <v>-</v>
      </c>
      <c r="E118" t="s">
        <v>126</v>
      </c>
    </row>
    <row r="119" spans="1:5" x14ac:dyDescent="0.25">
      <c r="A119" t="s">
        <v>14</v>
      </c>
      <c r="B119" t="str">
        <f t="shared" si="5"/>
        <v>-</v>
      </c>
      <c r="C119" t="str">
        <f t="shared" si="5"/>
        <v>-</v>
      </c>
      <c r="D119" t="str">
        <f t="shared" si="5"/>
        <v>-</v>
      </c>
      <c r="E119" t="s">
        <v>14</v>
      </c>
    </row>
    <row r="120" spans="1:5" x14ac:dyDescent="0.25">
      <c r="A120" t="str">
        <f t="shared" si="5"/>
        <v>-</v>
      </c>
      <c r="B120" t="s">
        <v>214</v>
      </c>
      <c r="C120" t="str">
        <f t="shared" si="5"/>
        <v>-</v>
      </c>
      <c r="D120" t="str">
        <f t="shared" si="5"/>
        <v>-</v>
      </c>
      <c r="E120" t="s">
        <v>214</v>
      </c>
    </row>
    <row r="121" spans="1:5" x14ac:dyDescent="0.25">
      <c r="A121" t="str">
        <f t="shared" si="5"/>
        <v/>
      </c>
      <c r="B121" t="str">
        <f t="shared" si="5"/>
        <v/>
      </c>
      <c r="C121" t="str">
        <f t="shared" si="5"/>
        <v/>
      </c>
      <c r="D121" t="str">
        <f t="shared" si="5"/>
        <v/>
      </c>
    </row>
    <row r="122" spans="1:5" x14ac:dyDescent="0.25">
      <c r="A122" t="str">
        <f t="shared" si="5"/>
        <v>-</v>
      </c>
      <c r="B122" t="str">
        <f t="shared" si="5"/>
        <v>-</v>
      </c>
      <c r="C122" t="str">
        <f t="shared" si="5"/>
        <v>-</v>
      </c>
      <c r="D122" t="s">
        <v>150</v>
      </c>
      <c r="E122" t="s">
        <v>150</v>
      </c>
    </row>
    <row r="123" spans="1:5" x14ac:dyDescent="0.25">
      <c r="A123" t="str">
        <f t="shared" si="5"/>
        <v/>
      </c>
      <c r="B123" t="str">
        <f t="shared" si="5"/>
        <v/>
      </c>
      <c r="C123" t="str">
        <f t="shared" si="5"/>
        <v/>
      </c>
      <c r="D123" t="str">
        <f t="shared" si="5"/>
        <v/>
      </c>
    </row>
    <row r="124" spans="1:5" x14ac:dyDescent="0.25">
      <c r="A124" t="str">
        <f t="shared" si="5"/>
        <v/>
      </c>
      <c r="B124" t="str">
        <f t="shared" si="5"/>
        <v/>
      </c>
      <c r="C124" t="str">
        <f t="shared" si="5"/>
        <v/>
      </c>
      <c r="D124" t="str">
        <f t="shared" si="5"/>
        <v/>
      </c>
    </row>
    <row r="125" spans="1:5" x14ac:dyDescent="0.25">
      <c r="A125" t="str">
        <f t="shared" si="5"/>
        <v/>
      </c>
      <c r="B125" t="str">
        <f t="shared" si="5"/>
        <v/>
      </c>
      <c r="C125" t="str">
        <f t="shared" si="5"/>
        <v/>
      </c>
      <c r="D125" t="str">
        <f t="shared" si="5"/>
        <v/>
      </c>
    </row>
    <row r="126" spans="1:5" x14ac:dyDescent="0.25">
      <c r="A126" t="s">
        <v>72</v>
      </c>
      <c r="B126" t="str">
        <f t="shared" si="5"/>
        <v>-</v>
      </c>
      <c r="C126" t="str">
        <f t="shared" si="5"/>
        <v>-</v>
      </c>
      <c r="D126" t="str">
        <f t="shared" si="5"/>
        <v>-</v>
      </c>
      <c r="E126" t="s">
        <v>72</v>
      </c>
    </row>
  </sheetData>
  <conditionalFormatting sqref="A2:D126">
    <cfRule type="cellIs" dxfId="9" priority="4" operator="equal">
      <formula>"-"</formula>
    </cfRule>
    <cfRule type="cellIs" dxfId="8" priority="5" operator="notEqual">
      <formula>""</formula>
    </cfRule>
    <cfRule type="cellIs" dxfId="7" priority="6" operator="equal">
      <formula>""</formula>
    </cfRule>
  </conditionalFormatting>
  <conditionalFormatting sqref="E1:E1048576">
    <cfRule type="cellIs" dxfId="6" priority="1" operator="equal">
      <formula>"-"</formula>
    </cfRule>
    <cfRule type="cellIs" dxfId="5" priority="2" operator="notEqual">
      <formula>""</formula>
    </cfRule>
    <cfRule type="cellIs" dxfId="4" priority="3" operator="equal">
      <formula>""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zoomScale="130" zoomScaleNormal="130" workbookViewId="0">
      <pane ySplit="1" topLeftCell="A86" activePane="bottomLeft" state="frozen"/>
      <selection pane="bottomLeft" activeCell="A102" sqref="A102"/>
    </sheetView>
  </sheetViews>
  <sheetFormatPr baseColWidth="10" defaultRowHeight="15" x14ac:dyDescent="0.25"/>
  <cols>
    <col min="1" max="1" width="34.42578125" customWidth="1"/>
    <col min="2" max="2" width="19.5703125" customWidth="1"/>
    <col min="3" max="3" width="21.140625" customWidth="1"/>
    <col min="4" max="4" width="17.710937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4" spans="1:4" x14ac:dyDescent="0.25">
      <c r="A4" t="s">
        <v>104</v>
      </c>
    </row>
    <row r="5" spans="1:4" x14ac:dyDescent="0.25">
      <c r="A5" t="s">
        <v>105</v>
      </c>
    </row>
    <row r="8" spans="1:4" x14ac:dyDescent="0.25">
      <c r="A8" t="s">
        <v>31</v>
      </c>
    </row>
    <row r="9" spans="1:4" x14ac:dyDescent="0.25">
      <c r="A9" t="s">
        <v>95</v>
      </c>
    </row>
    <row r="11" spans="1:4" x14ac:dyDescent="0.25">
      <c r="A11" t="s">
        <v>63</v>
      </c>
    </row>
    <row r="12" spans="1:4" x14ac:dyDescent="0.25">
      <c r="A12" t="s">
        <v>32</v>
      </c>
    </row>
    <row r="13" spans="1:4" x14ac:dyDescent="0.25">
      <c r="A13" t="s">
        <v>20</v>
      </c>
    </row>
    <row r="14" spans="1:4" x14ac:dyDescent="0.25">
      <c r="A14" t="s">
        <v>29</v>
      </c>
    </row>
    <row r="15" spans="1:4" x14ac:dyDescent="0.25">
      <c r="A15" t="s">
        <v>109</v>
      </c>
    </row>
    <row r="16" spans="1:4" x14ac:dyDescent="0.25">
      <c r="D16" t="s">
        <v>163</v>
      </c>
    </row>
    <row r="17" spans="1:4" x14ac:dyDescent="0.25">
      <c r="D17" t="s">
        <v>165</v>
      </c>
    </row>
    <row r="18" spans="1:4" x14ac:dyDescent="0.25">
      <c r="D18" t="s">
        <v>166</v>
      </c>
    </row>
    <row r="19" spans="1:4" x14ac:dyDescent="0.25">
      <c r="A19" t="s">
        <v>40</v>
      </c>
    </row>
    <row r="20" spans="1:4" x14ac:dyDescent="0.25">
      <c r="B20" t="s">
        <v>202</v>
      </c>
    </row>
    <row r="21" spans="1:4" x14ac:dyDescent="0.25">
      <c r="A21" t="s">
        <v>33</v>
      </c>
    </row>
    <row r="22" spans="1:4" x14ac:dyDescent="0.25">
      <c r="A22" t="s">
        <v>46</v>
      </c>
    </row>
    <row r="24" spans="1:4" x14ac:dyDescent="0.25">
      <c r="A24" t="s">
        <v>108</v>
      </c>
    </row>
    <row r="25" spans="1:4" x14ac:dyDescent="0.25">
      <c r="A25" t="s">
        <v>110</v>
      </c>
    </row>
    <row r="26" spans="1:4" x14ac:dyDescent="0.25">
      <c r="A26" t="s">
        <v>41</v>
      </c>
    </row>
    <row r="28" spans="1:4" x14ac:dyDescent="0.25">
      <c r="A28" t="s">
        <v>17</v>
      </c>
    </row>
    <row r="30" spans="1:4" x14ac:dyDescent="0.25">
      <c r="A30" t="s">
        <v>100</v>
      </c>
    </row>
    <row r="31" spans="1:4" x14ac:dyDescent="0.25">
      <c r="A31" t="s">
        <v>101</v>
      </c>
    </row>
    <row r="32" spans="1:4" x14ac:dyDescent="0.25">
      <c r="A32" t="s">
        <v>96</v>
      </c>
    </row>
    <row r="34" spans="1:4" x14ac:dyDescent="0.25">
      <c r="C34" t="s">
        <v>120</v>
      </c>
    </row>
    <row r="35" spans="1:4" x14ac:dyDescent="0.25">
      <c r="A35" t="s">
        <v>97</v>
      </c>
    </row>
    <row r="37" spans="1:4" x14ac:dyDescent="0.25">
      <c r="A37" t="s">
        <v>111</v>
      </c>
    </row>
    <row r="38" spans="1:4" x14ac:dyDescent="0.25">
      <c r="B38" t="s">
        <v>204</v>
      </c>
    </row>
    <row r="39" spans="1:4" x14ac:dyDescent="0.25">
      <c r="A39" t="s">
        <v>27</v>
      </c>
    </row>
    <row r="41" spans="1:4" x14ac:dyDescent="0.25">
      <c r="D41" t="s">
        <v>227</v>
      </c>
    </row>
    <row r="42" spans="1:4" x14ac:dyDescent="0.25">
      <c r="C42" t="s">
        <v>121</v>
      </c>
    </row>
    <row r="46" spans="1:4" x14ac:dyDescent="0.25">
      <c r="A46" t="s">
        <v>112</v>
      </c>
    </row>
    <row r="47" spans="1:4" x14ac:dyDescent="0.25">
      <c r="A47" t="s">
        <v>26</v>
      </c>
    </row>
    <row r="51" spans="1:4" x14ac:dyDescent="0.25">
      <c r="A51" t="s">
        <v>35</v>
      </c>
    </row>
    <row r="52" spans="1:4" x14ac:dyDescent="0.25">
      <c r="A52" t="s">
        <v>99</v>
      </c>
    </row>
    <row r="53" spans="1:4" x14ac:dyDescent="0.25">
      <c r="A53" t="s">
        <v>99</v>
      </c>
    </row>
    <row r="55" spans="1:4" x14ac:dyDescent="0.25">
      <c r="A55" t="s">
        <v>113</v>
      </c>
    </row>
    <row r="56" spans="1:4" x14ac:dyDescent="0.25">
      <c r="A56" t="s">
        <v>114</v>
      </c>
    </row>
    <row r="60" spans="1:4" x14ac:dyDescent="0.25">
      <c r="B60" t="s">
        <v>206</v>
      </c>
    </row>
    <row r="62" spans="1:4" x14ac:dyDescent="0.25">
      <c r="D62" t="s">
        <v>164</v>
      </c>
    </row>
    <row r="63" spans="1:4" x14ac:dyDescent="0.25">
      <c r="A63" t="s">
        <v>106</v>
      </c>
    </row>
    <row r="64" spans="1:4" x14ac:dyDescent="0.25">
      <c r="A64" t="s">
        <v>107</v>
      </c>
    </row>
    <row r="65" spans="1:4" x14ac:dyDescent="0.25">
      <c r="A65" t="s">
        <v>15</v>
      </c>
    </row>
    <row r="67" spans="1:4" x14ac:dyDescent="0.25">
      <c r="B67" t="s">
        <v>172</v>
      </c>
    </row>
    <row r="69" spans="1:4" x14ac:dyDescent="0.25">
      <c r="B69" t="s">
        <v>205</v>
      </c>
    </row>
    <row r="70" spans="1:4" x14ac:dyDescent="0.25">
      <c r="B70" t="s">
        <v>173</v>
      </c>
    </row>
    <row r="72" spans="1:4" x14ac:dyDescent="0.25">
      <c r="A72" t="s">
        <v>25</v>
      </c>
    </row>
    <row r="73" spans="1:4" x14ac:dyDescent="0.25">
      <c r="A73" t="s">
        <v>56</v>
      </c>
      <c r="D73" t="s">
        <v>56</v>
      </c>
    </row>
    <row r="74" spans="1:4" x14ac:dyDescent="0.25">
      <c r="D74" t="s">
        <v>54</v>
      </c>
    </row>
    <row r="75" spans="1:4" x14ac:dyDescent="0.25">
      <c r="B75" t="s">
        <v>203</v>
      </c>
    </row>
    <row r="76" spans="1:4" x14ac:dyDescent="0.25">
      <c r="A76" t="s">
        <v>98</v>
      </c>
    </row>
    <row r="77" spans="1:4" x14ac:dyDescent="0.25">
      <c r="A77" t="s">
        <v>19</v>
      </c>
    </row>
    <row r="81" spans="1:4" x14ac:dyDescent="0.25">
      <c r="A81" t="s">
        <v>28</v>
      </c>
    </row>
    <row r="82" spans="1:4" x14ac:dyDescent="0.25">
      <c r="A82" t="s">
        <v>7</v>
      </c>
    </row>
    <row r="83" spans="1:4" x14ac:dyDescent="0.25">
      <c r="A83" t="s">
        <v>18</v>
      </c>
    </row>
    <row r="84" spans="1:4" x14ac:dyDescent="0.25">
      <c r="A84" t="s">
        <v>92</v>
      </c>
    </row>
    <row r="88" spans="1:4" x14ac:dyDescent="0.25">
      <c r="A88" t="s">
        <v>34</v>
      </c>
    </row>
    <row r="89" spans="1:4" x14ac:dyDescent="0.25">
      <c r="A89" t="s">
        <v>30</v>
      </c>
    </row>
    <row r="90" spans="1:4" x14ac:dyDescent="0.25">
      <c r="B90" t="s">
        <v>180</v>
      </c>
    </row>
    <row r="92" spans="1:4" x14ac:dyDescent="0.25">
      <c r="C92" t="s">
        <v>122</v>
      </c>
    </row>
    <row r="94" spans="1:4" x14ac:dyDescent="0.25">
      <c r="A94" t="s">
        <v>115</v>
      </c>
    </row>
    <row r="95" spans="1:4" x14ac:dyDescent="0.25">
      <c r="A95" t="s">
        <v>16</v>
      </c>
    </row>
    <row r="96" spans="1:4" x14ac:dyDescent="0.25">
      <c r="D96" t="s">
        <v>161</v>
      </c>
    </row>
    <row r="97" spans="1:4" x14ac:dyDescent="0.25">
      <c r="A97" t="s">
        <v>102</v>
      </c>
    </row>
    <row r="98" spans="1:4" x14ac:dyDescent="0.25">
      <c r="A98" t="s">
        <v>103</v>
      </c>
    </row>
    <row r="99" spans="1:4" x14ac:dyDescent="0.25">
      <c r="A99" t="s">
        <v>116</v>
      </c>
    </row>
    <row r="100" spans="1:4" x14ac:dyDescent="0.25">
      <c r="D100" t="s">
        <v>162</v>
      </c>
    </row>
    <row r="101" spans="1:4" x14ac:dyDescent="0.25">
      <c r="A101" t="s">
        <v>93</v>
      </c>
    </row>
    <row r="102" spans="1:4" x14ac:dyDescent="0.25">
      <c r="A102" t="s">
        <v>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ySplit="1" topLeftCell="A2" activePane="bottomLeft" state="frozen"/>
      <selection pane="bottomLeft" activeCell="B12" sqref="B12"/>
    </sheetView>
  </sheetViews>
  <sheetFormatPr baseColWidth="10" defaultRowHeight="15" x14ac:dyDescent="0.25"/>
  <cols>
    <col min="1" max="2" width="18.28515625" customWidth="1"/>
    <col min="4" max="4" width="13.140625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A3" t="s">
        <v>81</v>
      </c>
    </row>
    <row r="4" spans="1:4" x14ac:dyDescent="0.25">
      <c r="D4" t="s">
        <v>158</v>
      </c>
    </row>
    <row r="8" spans="1:4" x14ac:dyDescent="0.25">
      <c r="A8" t="s">
        <v>80</v>
      </c>
    </row>
    <row r="10" spans="1:4" x14ac:dyDescent="0.25">
      <c r="A10" t="s">
        <v>78</v>
      </c>
    </row>
    <row r="11" spans="1:4" x14ac:dyDescent="0.25">
      <c r="A11" t="s">
        <v>67</v>
      </c>
    </row>
    <row r="12" spans="1:4" x14ac:dyDescent="0.25">
      <c r="B12" t="s">
        <v>210</v>
      </c>
    </row>
    <row r="13" spans="1:4" x14ac:dyDescent="0.25">
      <c r="A13" t="s">
        <v>51</v>
      </c>
    </row>
    <row r="17" spans="1:4" x14ac:dyDescent="0.25">
      <c r="A17" t="s">
        <v>82</v>
      </c>
      <c r="D17" t="s">
        <v>82</v>
      </c>
    </row>
    <row r="21" spans="1:4" x14ac:dyDescent="0.25">
      <c r="A21" t="s">
        <v>21</v>
      </c>
    </row>
    <row r="22" spans="1:4" x14ac:dyDescent="0.25">
      <c r="A22" t="s">
        <v>45</v>
      </c>
      <c r="B22" t="s">
        <v>45</v>
      </c>
    </row>
    <row r="24" spans="1:4" x14ac:dyDescent="0.25">
      <c r="B24" t="s">
        <v>208</v>
      </c>
    </row>
    <row r="28" spans="1:4" x14ac:dyDescent="0.25">
      <c r="B28" t="s">
        <v>174</v>
      </c>
    </row>
    <row r="32" spans="1:4" x14ac:dyDescent="0.25">
      <c r="A32" t="s">
        <v>36</v>
      </c>
    </row>
    <row r="33" spans="1:4" x14ac:dyDescent="0.25">
      <c r="B33" t="s">
        <v>197</v>
      </c>
    </row>
    <row r="34" spans="1:4" x14ac:dyDescent="0.25">
      <c r="D34" t="s">
        <v>159</v>
      </c>
    </row>
    <row r="35" spans="1:4" x14ac:dyDescent="0.25">
      <c r="A35" t="s">
        <v>79</v>
      </c>
    </row>
    <row r="39" spans="1:4" x14ac:dyDescent="0.25">
      <c r="B39" t="s">
        <v>211</v>
      </c>
    </row>
    <row r="40" spans="1:4" x14ac:dyDescent="0.25">
      <c r="B40" t="s">
        <v>179</v>
      </c>
    </row>
    <row r="42" spans="1:4" x14ac:dyDescent="0.25">
      <c r="A42" t="s">
        <v>160</v>
      </c>
      <c r="B42" t="s">
        <v>160</v>
      </c>
      <c r="D42" t="s">
        <v>160</v>
      </c>
    </row>
    <row r="43" spans="1:4" x14ac:dyDescent="0.25">
      <c r="A43" t="s">
        <v>68</v>
      </c>
    </row>
    <row r="47" spans="1:4" x14ac:dyDescent="0.25">
      <c r="A47" t="s">
        <v>119</v>
      </c>
      <c r="B47" t="s">
        <v>177</v>
      </c>
    </row>
    <row r="48" spans="1:4" x14ac:dyDescent="0.25">
      <c r="A48" t="s">
        <v>49</v>
      </c>
    </row>
    <row r="49" spans="1:2" x14ac:dyDescent="0.25">
      <c r="B49" t="s">
        <v>178</v>
      </c>
    </row>
    <row r="50" spans="1:2" x14ac:dyDescent="0.25">
      <c r="B50" t="s">
        <v>175</v>
      </c>
    </row>
    <row r="52" spans="1:2" x14ac:dyDescent="0.25">
      <c r="B52" t="s">
        <v>195</v>
      </c>
    </row>
    <row r="54" spans="1:2" x14ac:dyDescent="0.25">
      <c r="A54" t="s">
        <v>6</v>
      </c>
    </row>
    <row r="58" spans="1:2" x14ac:dyDescent="0.25">
      <c r="B58" t="s">
        <v>209</v>
      </c>
    </row>
    <row r="59" spans="1:2" x14ac:dyDescent="0.25">
      <c r="A59" t="s">
        <v>50</v>
      </c>
    </row>
    <row r="60" spans="1:2" x14ac:dyDescent="0.25">
      <c r="B60" t="s">
        <v>196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47" activePane="bottomLeft" state="frozen"/>
      <selection pane="bottomLeft" activeCell="D68" sqref="D68"/>
    </sheetView>
  </sheetViews>
  <sheetFormatPr baseColWidth="10" defaultRowHeight="15" x14ac:dyDescent="0.25"/>
  <cols>
    <col min="1" max="2" width="28.140625" customWidth="1"/>
    <col min="3" max="3" width="23.42578125" customWidth="1"/>
    <col min="4" max="4" width="23" customWidth="1"/>
  </cols>
  <sheetData>
    <row r="1" spans="1:4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</row>
    <row r="3" spans="1:4" x14ac:dyDescent="0.25">
      <c r="D3" t="s">
        <v>139</v>
      </c>
    </row>
    <row r="4" spans="1:4" x14ac:dyDescent="0.25">
      <c r="A4" t="s">
        <v>13</v>
      </c>
    </row>
    <row r="6" spans="1:4" x14ac:dyDescent="0.25">
      <c r="A6" t="s">
        <v>58</v>
      </c>
    </row>
    <row r="7" spans="1:4" x14ac:dyDescent="0.25">
      <c r="B7" t="s">
        <v>168</v>
      </c>
    </row>
    <row r="8" spans="1:4" x14ac:dyDescent="0.25">
      <c r="B8" t="s">
        <v>194</v>
      </c>
    </row>
    <row r="10" spans="1:4" x14ac:dyDescent="0.25">
      <c r="A10" t="s">
        <v>4</v>
      </c>
    </row>
    <row r="12" spans="1:4" x14ac:dyDescent="0.25">
      <c r="A12" t="s">
        <v>84</v>
      </c>
    </row>
    <row r="14" spans="1:4" x14ac:dyDescent="0.25">
      <c r="D14" t="s">
        <v>86</v>
      </c>
    </row>
    <row r="15" spans="1:4" x14ac:dyDescent="0.25">
      <c r="A15" t="s">
        <v>66</v>
      </c>
    </row>
    <row r="16" spans="1:4" x14ac:dyDescent="0.25">
      <c r="A16" t="s">
        <v>83</v>
      </c>
    </row>
    <row r="20" spans="2:4" x14ac:dyDescent="0.25">
      <c r="D20" t="s">
        <v>137</v>
      </c>
    </row>
    <row r="24" spans="2:4" x14ac:dyDescent="0.25">
      <c r="C24" t="s">
        <v>117</v>
      </c>
    </row>
    <row r="28" spans="2:4" x14ac:dyDescent="0.25">
      <c r="B28" t="s">
        <v>207</v>
      </c>
    </row>
    <row r="29" spans="2:4" x14ac:dyDescent="0.25">
      <c r="B29" t="s">
        <v>176</v>
      </c>
    </row>
    <row r="33" spans="1:4" x14ac:dyDescent="0.25">
      <c r="B33" t="s">
        <v>190</v>
      </c>
    </row>
    <row r="35" spans="1:4" x14ac:dyDescent="0.25">
      <c r="B35" t="s">
        <v>186</v>
      </c>
    </row>
    <row r="36" spans="1:4" x14ac:dyDescent="0.25">
      <c r="A36" t="s">
        <v>59</v>
      </c>
    </row>
    <row r="37" spans="1:4" x14ac:dyDescent="0.25">
      <c r="B37" t="s">
        <v>191</v>
      </c>
    </row>
    <row r="39" spans="1:4" x14ac:dyDescent="0.25">
      <c r="D39" t="s">
        <v>136</v>
      </c>
    </row>
    <row r="40" spans="1:4" x14ac:dyDescent="0.25">
      <c r="A40" t="s">
        <v>5</v>
      </c>
    </row>
    <row r="44" spans="1:4" x14ac:dyDescent="0.25">
      <c r="D44" t="s">
        <v>141</v>
      </c>
    </row>
    <row r="45" spans="1:4" x14ac:dyDescent="0.25">
      <c r="D45" t="s">
        <v>142</v>
      </c>
    </row>
    <row r="47" spans="1:4" x14ac:dyDescent="0.25">
      <c r="A47" t="s">
        <v>52</v>
      </c>
      <c r="B47" t="s">
        <v>52</v>
      </c>
    </row>
    <row r="48" spans="1:4" x14ac:dyDescent="0.25">
      <c r="A48" t="s">
        <v>22</v>
      </c>
    </row>
    <row r="50" spans="1:4" x14ac:dyDescent="0.25">
      <c r="D50" t="s">
        <v>143</v>
      </c>
    </row>
    <row r="51" spans="1:4" x14ac:dyDescent="0.25">
      <c r="D51" t="s">
        <v>144</v>
      </c>
    </row>
    <row r="53" spans="1:4" x14ac:dyDescent="0.25">
      <c r="A53" t="s">
        <v>23</v>
      </c>
    </row>
    <row r="54" spans="1:4" x14ac:dyDescent="0.25">
      <c r="A54" t="s">
        <v>48</v>
      </c>
    </row>
    <row r="55" spans="1:4" x14ac:dyDescent="0.25">
      <c r="D55" t="s">
        <v>138</v>
      </c>
    </row>
    <row r="59" spans="1:4" x14ac:dyDescent="0.25">
      <c r="B59" t="s">
        <v>123</v>
      </c>
    </row>
    <row r="63" spans="1:4" x14ac:dyDescent="0.25">
      <c r="A63" t="s">
        <v>24</v>
      </c>
    </row>
    <row r="64" spans="1:4" x14ac:dyDescent="0.25">
      <c r="C64" t="s">
        <v>118</v>
      </c>
    </row>
    <row r="68" spans="4:4" x14ac:dyDescent="0.25">
      <c r="D68" t="s">
        <v>140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4"/>
  <sheetViews>
    <sheetView tabSelected="1" zoomScale="130" zoomScaleNormal="130" workbookViewId="0">
      <pane ySplit="1" topLeftCell="A20" activePane="bottomLeft" state="frozen"/>
      <selection pane="bottomLeft" activeCell="A25" sqref="A25"/>
    </sheetView>
  </sheetViews>
  <sheetFormatPr baseColWidth="10" defaultRowHeight="15" x14ac:dyDescent="0.25"/>
  <cols>
    <col min="1" max="1" width="25.85546875" customWidth="1"/>
    <col min="2" max="2" width="23.42578125" customWidth="1"/>
    <col min="3" max="3" width="29.42578125" customWidth="1"/>
    <col min="4" max="4" width="24.140625" customWidth="1"/>
    <col min="5" max="5" width="36.5703125" customWidth="1"/>
    <col min="6" max="10" width="3.7109375" style="3" customWidth="1"/>
    <col min="11" max="11" width="36.5703125" customWidth="1"/>
    <col min="12" max="12" width="23.5703125" customWidth="1"/>
  </cols>
  <sheetData>
    <row r="1" spans="1:12" s="1" customFormat="1" x14ac:dyDescent="0.25">
      <c r="A1" s="1" t="s">
        <v>0</v>
      </c>
      <c r="B1" s="1" t="s">
        <v>167</v>
      </c>
      <c r="C1" s="1" t="s">
        <v>123</v>
      </c>
      <c r="D1" s="1" t="s">
        <v>12</v>
      </c>
      <c r="E1" s="1" t="s">
        <v>221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1" t="s">
        <v>222</v>
      </c>
      <c r="L1" s="1" t="s">
        <v>223</v>
      </c>
    </row>
    <row r="2" spans="1:12" x14ac:dyDescent="0.25">
      <c r="A2" t="str">
        <f>IF($E2&lt;&gt;"","-","")</f>
        <v/>
      </c>
      <c r="B2" t="str">
        <f t="shared" ref="B2:D21" si="0">IF($E2&lt;&gt;"","-","")</f>
        <v/>
      </c>
      <c r="C2" t="str">
        <f t="shared" si="0"/>
        <v/>
      </c>
      <c r="D2" t="str">
        <f t="shared" si="0"/>
        <v/>
      </c>
      <c r="F2" s="3" t="str">
        <f t="shared" ref="F2:I3" si="1">IF(EXACT($E2,""),"",IF(A2="-","X",IF(EXACT(A2,$E2),"X","-")))</f>
        <v/>
      </c>
      <c r="G2" s="3" t="str">
        <f t="shared" si="1"/>
        <v/>
      </c>
      <c r="H2" s="3" t="str">
        <f t="shared" si="1"/>
        <v/>
      </c>
      <c r="I2" s="3" t="str">
        <f t="shared" si="1"/>
        <v/>
      </c>
      <c r="J2" s="3" t="str">
        <f>IF($K2="","",IF(EXACT(K2,$E2),"X","-"))</f>
        <v/>
      </c>
    </row>
    <row r="3" spans="1:12" x14ac:dyDescent="0.25">
      <c r="A3" t="str">
        <f>IF($E3&lt;&gt;"","-","")</f>
        <v>-</v>
      </c>
      <c r="B3" t="s">
        <v>232</v>
      </c>
      <c r="C3" t="str">
        <f t="shared" si="0"/>
        <v>-</v>
      </c>
      <c r="D3" t="s">
        <v>232</v>
      </c>
      <c r="E3" t="str">
        <f>K3</f>
        <v>AAP Engine</v>
      </c>
      <c r="F3" s="3" t="str">
        <f t="shared" si="1"/>
        <v>X</v>
      </c>
      <c r="G3" s="3" t="str">
        <f t="shared" si="1"/>
        <v>X</v>
      </c>
      <c r="H3" s="3" t="str">
        <f t="shared" si="1"/>
        <v>X</v>
      </c>
      <c r="I3" s="3" t="str">
        <f t="shared" si="1"/>
        <v>X</v>
      </c>
      <c r="J3" s="3" t="str">
        <f>IF($K3="","",IF(EXACT(K3,$E3),"X","-"))</f>
        <v>X</v>
      </c>
      <c r="K3" t="s">
        <v>232</v>
      </c>
    </row>
    <row r="4" spans="1:12" x14ac:dyDescent="0.25">
      <c r="A4" t="str">
        <f>IF($E4&lt;&gt;"","-","")</f>
        <v>-</v>
      </c>
      <c r="B4" t="s">
        <v>233</v>
      </c>
      <c r="C4" t="str">
        <f t="shared" si="0"/>
        <v>-</v>
      </c>
      <c r="D4" t="str">
        <f t="shared" si="0"/>
        <v>-</v>
      </c>
      <c r="E4" t="str">
        <f t="shared" ref="E4:E67" si="2">K4</f>
        <v>AAP Widget</v>
      </c>
      <c r="F4" s="3" t="str">
        <f t="shared" ref="F4:F71" si="3">IF(EXACT($E4,""),"",IF(A4="-","X",IF(EXACT(A4,$E4),"X","-")))</f>
        <v>X</v>
      </c>
      <c r="G4" s="3" t="str">
        <f t="shared" ref="G4:G71" si="4">IF(EXACT($E4,""),"",IF(B4="-","X",IF(EXACT(B4,$E4),"X","-")))</f>
        <v>X</v>
      </c>
      <c r="H4" s="3" t="str">
        <f t="shared" ref="H4:H71" si="5">IF(EXACT($E4,""),"",IF(C4="-","X",IF(EXACT(C4,$E4),"X","-")))</f>
        <v>X</v>
      </c>
      <c r="I4" s="3" t="str">
        <f t="shared" ref="I4:I71" si="6">IF(EXACT($E4,""),"",IF(D4="-","X",IF(EXACT(D4,$E4),"X","-")))</f>
        <v>X</v>
      </c>
      <c r="J4" s="3" t="str">
        <f t="shared" ref="J4:J65" si="7">IF($K4="","",IF(EXACT(K4,$E4),"X","-"))</f>
        <v>X</v>
      </c>
      <c r="K4" t="s">
        <v>233</v>
      </c>
    </row>
    <row r="5" spans="1:12" x14ac:dyDescent="0.25">
      <c r="A5" t="s">
        <v>42</v>
      </c>
      <c r="B5" t="str">
        <f t="shared" si="0"/>
        <v>-</v>
      </c>
      <c r="C5" t="str">
        <f t="shared" si="0"/>
        <v>-</v>
      </c>
      <c r="D5" t="str">
        <f t="shared" si="0"/>
        <v>-</v>
      </c>
      <c r="E5" t="str">
        <f t="shared" si="2"/>
        <v>ABCD</v>
      </c>
      <c r="F5" s="3" t="str">
        <f t="shared" si="3"/>
        <v>X</v>
      </c>
      <c r="G5" s="3" t="str">
        <f t="shared" si="4"/>
        <v>X</v>
      </c>
      <c r="H5" s="3" t="str">
        <f t="shared" si="5"/>
        <v>X</v>
      </c>
      <c r="I5" s="3" t="str">
        <f t="shared" si="6"/>
        <v>X</v>
      </c>
      <c r="J5" s="3" t="str">
        <f t="shared" si="7"/>
        <v>X</v>
      </c>
      <c r="K5" t="s">
        <v>42</v>
      </c>
    </row>
    <row r="6" spans="1:12" x14ac:dyDescent="0.25">
      <c r="A6" t="s">
        <v>64</v>
      </c>
      <c r="B6" t="str">
        <f t="shared" si="0"/>
        <v>-</v>
      </c>
      <c r="C6" t="str">
        <f t="shared" si="0"/>
        <v>-</v>
      </c>
      <c r="D6" t="str">
        <f t="shared" si="0"/>
        <v>-</v>
      </c>
      <c r="E6" t="str">
        <f t="shared" si="2"/>
        <v>AquaDiva</v>
      </c>
      <c r="F6" s="3" t="str">
        <f t="shared" si="3"/>
        <v>X</v>
      </c>
      <c r="G6" s="3" t="str">
        <f t="shared" si="4"/>
        <v>X</v>
      </c>
      <c r="H6" s="3" t="str">
        <f t="shared" si="5"/>
        <v>X</v>
      </c>
      <c r="I6" s="3" t="str">
        <f t="shared" si="6"/>
        <v>X</v>
      </c>
      <c r="J6" s="3" t="str">
        <f t="shared" si="7"/>
        <v>X</v>
      </c>
      <c r="K6" t="s">
        <v>64</v>
      </c>
    </row>
    <row r="7" spans="1:12" x14ac:dyDescent="0.25">
      <c r="A7" t="str">
        <f>IF($E7&lt;&gt;"","-","")</f>
        <v>-</v>
      </c>
      <c r="B7" t="str">
        <f t="shared" si="0"/>
        <v>-</v>
      </c>
      <c r="C7" t="s">
        <v>128</v>
      </c>
      <c r="D7" t="str">
        <f t="shared" si="0"/>
        <v>-</v>
      </c>
      <c r="E7" t="str">
        <f t="shared" si="2"/>
        <v>Apache Jena Framework API</v>
      </c>
      <c r="F7" s="3" t="str">
        <f t="shared" si="3"/>
        <v>X</v>
      </c>
      <c r="G7" s="3" t="str">
        <f t="shared" si="4"/>
        <v>X</v>
      </c>
      <c r="H7" s="3" t="str">
        <f t="shared" si="5"/>
        <v>X</v>
      </c>
      <c r="I7" s="3" t="str">
        <f t="shared" si="6"/>
        <v>X</v>
      </c>
      <c r="J7" s="3" t="str">
        <f t="shared" si="7"/>
        <v>X</v>
      </c>
      <c r="K7" t="s">
        <v>128</v>
      </c>
    </row>
    <row r="8" spans="1:12" x14ac:dyDescent="0.25">
      <c r="A8" t="s">
        <v>13</v>
      </c>
      <c r="B8" t="str">
        <f t="shared" si="0"/>
        <v>-</v>
      </c>
      <c r="C8" t="str">
        <f t="shared" si="0"/>
        <v>-</v>
      </c>
      <c r="D8" t="str">
        <f t="shared" si="0"/>
        <v>-</v>
      </c>
      <c r="E8" t="str">
        <f t="shared" si="2"/>
        <v>Archiving</v>
      </c>
      <c r="F8" s="3" t="str">
        <f t="shared" si="3"/>
        <v>X</v>
      </c>
      <c r="G8" s="3" t="str">
        <f t="shared" si="4"/>
        <v>X</v>
      </c>
      <c r="H8" s="3" t="str">
        <f t="shared" si="5"/>
        <v>X</v>
      </c>
      <c r="I8" s="3" t="str">
        <f t="shared" si="6"/>
        <v>X</v>
      </c>
      <c r="J8" s="3" t="str">
        <f t="shared" si="7"/>
        <v>X</v>
      </c>
      <c r="K8" t="s">
        <v>13</v>
      </c>
    </row>
    <row r="9" spans="1:12" x14ac:dyDescent="0.25">
      <c r="A9" t="s">
        <v>69</v>
      </c>
      <c r="B9" t="str">
        <f t="shared" si="0"/>
        <v>-</v>
      </c>
      <c r="C9" t="str">
        <f t="shared" si="0"/>
        <v>-</v>
      </c>
      <c r="D9" t="str">
        <f t="shared" si="0"/>
        <v>-</v>
      </c>
      <c r="E9" t="str">
        <f t="shared" si="2"/>
        <v>Archive</v>
      </c>
      <c r="F9" s="3" t="str">
        <f t="shared" si="3"/>
        <v>X</v>
      </c>
      <c r="G9" s="3" t="str">
        <f t="shared" si="4"/>
        <v>X</v>
      </c>
      <c r="H9" s="3" t="str">
        <f t="shared" si="5"/>
        <v>X</v>
      </c>
      <c r="I9" s="3" t="str">
        <f t="shared" si="6"/>
        <v>X</v>
      </c>
      <c r="J9" s="3" t="str">
        <f t="shared" si="7"/>
        <v>X</v>
      </c>
      <c r="K9" t="s">
        <v>69</v>
      </c>
    </row>
    <row r="10" spans="1:12" x14ac:dyDescent="0.25">
      <c r="A10" t="str">
        <f>IF($E10&lt;&gt;"","-","")</f>
        <v/>
      </c>
      <c r="B10" t="str">
        <f t="shared" si="0"/>
        <v/>
      </c>
      <c r="C10" t="str">
        <f t="shared" si="0"/>
        <v/>
      </c>
      <c r="D10" t="str">
        <f t="shared" si="0"/>
        <v/>
      </c>
      <c r="F10" s="3" t="str">
        <f t="shared" si="3"/>
        <v/>
      </c>
      <c r="G10" s="3" t="str">
        <f t="shared" si="4"/>
        <v/>
      </c>
      <c r="H10" s="3" t="str">
        <f t="shared" si="5"/>
        <v/>
      </c>
      <c r="I10" s="3" t="str">
        <f t="shared" si="6"/>
        <v/>
      </c>
      <c r="J10" s="3" t="str">
        <f t="shared" si="7"/>
        <v/>
      </c>
    </row>
    <row r="11" spans="1:12" x14ac:dyDescent="0.25">
      <c r="A11" t="s">
        <v>60</v>
      </c>
      <c r="B11" t="s">
        <v>60</v>
      </c>
      <c r="C11" t="str">
        <f t="shared" si="0"/>
        <v>-</v>
      </c>
      <c r="D11" t="str">
        <f t="shared" si="0"/>
        <v>-</v>
      </c>
      <c r="E11" t="str">
        <f t="shared" si="2"/>
        <v>BacDive</v>
      </c>
      <c r="F11" s="3" t="str">
        <f t="shared" si="3"/>
        <v>X</v>
      </c>
      <c r="G11" s="3" t="str">
        <f t="shared" si="4"/>
        <v>X</v>
      </c>
      <c r="H11" s="3" t="str">
        <f t="shared" si="5"/>
        <v>X</v>
      </c>
      <c r="I11" s="3" t="str">
        <f t="shared" si="6"/>
        <v>X</v>
      </c>
      <c r="J11" s="3" t="str">
        <f t="shared" si="7"/>
        <v>X</v>
      </c>
      <c r="K11" t="s">
        <v>60</v>
      </c>
    </row>
    <row r="12" spans="1:12" x14ac:dyDescent="0.25">
      <c r="A12" t="s">
        <v>47</v>
      </c>
      <c r="B12" t="str">
        <f t="shared" si="0"/>
        <v>-</v>
      </c>
      <c r="C12" t="str">
        <f t="shared" si="0"/>
        <v>-</v>
      </c>
      <c r="D12" t="str">
        <f t="shared" si="0"/>
        <v>-</v>
      </c>
      <c r="E12" t="str">
        <f t="shared" si="2"/>
        <v>BExIS 2</v>
      </c>
      <c r="F12" s="3" t="str">
        <f t="shared" si="3"/>
        <v>X</v>
      </c>
      <c r="G12" s="3" t="str">
        <f t="shared" si="4"/>
        <v>X</v>
      </c>
      <c r="H12" s="3" t="str">
        <f t="shared" si="5"/>
        <v>X</v>
      </c>
      <c r="I12" s="3" t="str">
        <f t="shared" si="6"/>
        <v>X</v>
      </c>
      <c r="J12" s="3" t="str">
        <f t="shared" si="7"/>
        <v>X</v>
      </c>
      <c r="K12" t="s">
        <v>47</v>
      </c>
    </row>
    <row r="13" spans="1:12" x14ac:dyDescent="0.25">
      <c r="A13" t="s">
        <v>71</v>
      </c>
      <c r="B13" t="str">
        <f t="shared" si="0"/>
        <v>-</v>
      </c>
      <c r="C13" t="str">
        <f t="shared" si="0"/>
        <v>-</v>
      </c>
      <c r="D13" t="str">
        <f t="shared" si="0"/>
        <v>-</v>
      </c>
      <c r="E13" t="str">
        <f t="shared" si="2"/>
        <v>BGBM</v>
      </c>
      <c r="F13" s="3" t="str">
        <f t="shared" si="3"/>
        <v>X</v>
      </c>
      <c r="G13" s="3" t="str">
        <f t="shared" si="4"/>
        <v>X</v>
      </c>
      <c r="H13" s="3" t="str">
        <f t="shared" si="5"/>
        <v>X</v>
      </c>
      <c r="I13" s="3" t="str">
        <f t="shared" si="6"/>
        <v>X</v>
      </c>
      <c r="J13" s="3" t="str">
        <f t="shared" si="7"/>
        <v>X</v>
      </c>
      <c r="K13" t="s">
        <v>71</v>
      </c>
    </row>
    <row r="14" spans="1:12" x14ac:dyDescent="0.25">
      <c r="A14" t="s">
        <v>168</v>
      </c>
      <c r="B14" t="str">
        <f t="shared" si="0"/>
        <v>-</v>
      </c>
      <c r="C14" t="str">
        <f t="shared" si="0"/>
        <v>-</v>
      </c>
      <c r="D14" t="str">
        <f t="shared" si="0"/>
        <v>-</v>
      </c>
      <c r="E14" t="str">
        <f t="shared" si="2"/>
        <v>Berlin</v>
      </c>
      <c r="F14" s="3" t="str">
        <f t="shared" si="3"/>
        <v>X</v>
      </c>
      <c r="G14" s="3" t="str">
        <f t="shared" si="4"/>
        <v>X</v>
      </c>
      <c r="H14" s="3" t="str">
        <f t="shared" si="5"/>
        <v>X</v>
      </c>
      <c r="I14" s="3" t="str">
        <f t="shared" si="6"/>
        <v>X</v>
      </c>
      <c r="J14" s="3" t="str">
        <f t="shared" si="7"/>
        <v>X</v>
      </c>
      <c r="K14" t="s">
        <v>168</v>
      </c>
    </row>
    <row r="15" spans="1:12" x14ac:dyDescent="0.25">
      <c r="A15" t="s">
        <v>239</v>
      </c>
      <c r="B15" t="str">
        <f t="shared" si="0"/>
        <v>-</v>
      </c>
      <c r="C15" t="str">
        <f t="shared" si="0"/>
        <v>-</v>
      </c>
      <c r="D15" t="str">
        <f t="shared" si="0"/>
        <v>-</v>
      </c>
      <c r="E15" t="str">
        <f t="shared" si="2"/>
        <v>BioCASe</v>
      </c>
      <c r="F15" s="3" t="str">
        <f t="shared" si="3"/>
        <v>X</v>
      </c>
      <c r="G15" s="3" t="str">
        <f t="shared" si="4"/>
        <v>X</v>
      </c>
      <c r="H15" s="3" t="str">
        <f t="shared" si="5"/>
        <v>X</v>
      </c>
      <c r="I15" s="3" t="str">
        <f t="shared" si="6"/>
        <v>X</v>
      </c>
      <c r="J15" s="3" t="str">
        <f t="shared" si="7"/>
        <v>X</v>
      </c>
      <c r="K15" t="s">
        <v>239</v>
      </c>
    </row>
    <row r="16" spans="1:12" x14ac:dyDescent="0.25">
      <c r="A16" t="s">
        <v>241</v>
      </c>
      <c r="B16" t="str">
        <f t="shared" si="0"/>
        <v>-</v>
      </c>
      <c r="C16" t="str">
        <f t="shared" si="0"/>
        <v>-</v>
      </c>
      <c r="D16" t="str">
        <f t="shared" si="0"/>
        <v>-</v>
      </c>
      <c r="E16" t="str">
        <f t="shared" si="2"/>
        <v>Biodiversity Catalog</v>
      </c>
      <c r="F16" s="3" t="str">
        <f t="shared" si="3"/>
        <v>X</v>
      </c>
      <c r="G16" s="3" t="str">
        <f t="shared" si="4"/>
        <v>X</v>
      </c>
      <c r="H16" s="3" t="str">
        <f t="shared" si="5"/>
        <v>X</v>
      </c>
      <c r="I16" s="3" t="str">
        <f t="shared" si="6"/>
        <v>X</v>
      </c>
      <c r="J16" s="3" t="str">
        <f t="shared" si="7"/>
        <v>X</v>
      </c>
      <c r="K16" t="s">
        <v>241</v>
      </c>
    </row>
    <row r="17" spans="1:11" x14ac:dyDescent="0.25">
      <c r="A17" t="s">
        <v>104</v>
      </c>
      <c r="B17" t="str">
        <f t="shared" si="0"/>
        <v>-</v>
      </c>
      <c r="C17" t="str">
        <f t="shared" si="0"/>
        <v>-</v>
      </c>
      <c r="D17" t="str">
        <f t="shared" si="0"/>
        <v>-</v>
      </c>
      <c r="E17" t="str">
        <f t="shared" si="2"/>
        <v>Biodiversity Heritage Library</v>
      </c>
      <c r="F17" s="3" t="str">
        <f t="shared" si="3"/>
        <v>X</v>
      </c>
      <c r="G17" s="3" t="str">
        <f t="shared" si="4"/>
        <v>X</v>
      </c>
      <c r="H17" s="3" t="str">
        <f t="shared" si="5"/>
        <v>X</v>
      </c>
      <c r="I17" s="3" t="str">
        <f t="shared" si="6"/>
        <v>X</v>
      </c>
      <c r="J17" s="3" t="str">
        <f t="shared" si="7"/>
        <v>X</v>
      </c>
      <c r="K17" t="s">
        <v>104</v>
      </c>
    </row>
    <row r="18" spans="1:11" x14ac:dyDescent="0.25">
      <c r="A18" t="s">
        <v>105</v>
      </c>
      <c r="B18" t="str">
        <f t="shared" si="0"/>
        <v>-</v>
      </c>
      <c r="C18" t="str">
        <f t="shared" si="0"/>
        <v>-</v>
      </c>
      <c r="D18" t="str">
        <f t="shared" si="0"/>
        <v>-</v>
      </c>
      <c r="E18" t="str">
        <f t="shared" si="2"/>
        <v>BioMed Central</v>
      </c>
      <c r="F18" s="3" t="str">
        <f t="shared" si="3"/>
        <v>X</v>
      </c>
      <c r="G18" s="3" t="str">
        <f t="shared" si="4"/>
        <v>X</v>
      </c>
      <c r="H18" s="3" t="str">
        <f t="shared" si="5"/>
        <v>X</v>
      </c>
      <c r="I18" s="3" t="str">
        <f t="shared" si="6"/>
        <v>X</v>
      </c>
      <c r="J18" s="3" t="str">
        <f t="shared" si="7"/>
        <v>X</v>
      </c>
      <c r="K18" t="s">
        <v>105</v>
      </c>
    </row>
    <row r="19" spans="1:11" x14ac:dyDescent="0.25">
      <c r="A19" t="s">
        <v>194</v>
      </c>
      <c r="B19" t="str">
        <f t="shared" si="0"/>
        <v>-</v>
      </c>
      <c r="C19" t="str">
        <f t="shared" si="0"/>
        <v>-</v>
      </c>
      <c r="D19" t="str">
        <f t="shared" si="0"/>
        <v>-</v>
      </c>
      <c r="E19" t="str">
        <f t="shared" si="2"/>
        <v>Bremen</v>
      </c>
      <c r="F19" s="3" t="str">
        <f t="shared" si="3"/>
        <v>X</v>
      </c>
      <c r="G19" s="3" t="str">
        <f t="shared" si="4"/>
        <v>X</v>
      </c>
      <c r="H19" s="3" t="str">
        <f t="shared" si="5"/>
        <v>X</v>
      </c>
      <c r="I19" s="3" t="str">
        <f t="shared" si="6"/>
        <v>X</v>
      </c>
      <c r="J19" s="3" t="str">
        <f t="shared" si="7"/>
        <v>X</v>
      </c>
      <c r="K19" t="s">
        <v>194</v>
      </c>
    </row>
    <row r="20" spans="1:11" x14ac:dyDescent="0.25">
      <c r="A20" t="str">
        <f>IF($E20&lt;&gt;"","-","")</f>
        <v/>
      </c>
      <c r="B20" t="str">
        <f t="shared" si="0"/>
        <v/>
      </c>
      <c r="C20" t="str">
        <f t="shared" si="0"/>
        <v/>
      </c>
      <c r="D20" t="str">
        <f t="shared" si="0"/>
        <v/>
      </c>
      <c r="F20" s="3" t="str">
        <f t="shared" si="3"/>
        <v/>
      </c>
      <c r="G20" s="3" t="str">
        <f t="shared" si="4"/>
        <v/>
      </c>
      <c r="H20" s="3" t="str">
        <f t="shared" si="5"/>
        <v/>
      </c>
      <c r="I20" s="3" t="str">
        <f t="shared" si="6"/>
        <v/>
      </c>
      <c r="J20" s="3" t="str">
        <f t="shared" si="7"/>
        <v/>
      </c>
    </row>
    <row r="21" spans="1:11" x14ac:dyDescent="0.25">
      <c r="A21" t="str">
        <f>IF($E21&lt;&gt;"","-","")</f>
        <v>-</v>
      </c>
      <c r="B21" t="str">
        <f t="shared" si="0"/>
        <v>-</v>
      </c>
      <c r="C21" t="str">
        <f t="shared" si="0"/>
        <v>-</v>
      </c>
      <c r="D21" t="s">
        <v>152</v>
      </c>
      <c r="E21" t="str">
        <f t="shared" si="2"/>
        <v>Cache</v>
      </c>
      <c r="F21" s="3" t="str">
        <f t="shared" si="3"/>
        <v>X</v>
      </c>
      <c r="G21" s="3" t="str">
        <f t="shared" si="4"/>
        <v>X</v>
      </c>
      <c r="H21" s="3" t="str">
        <f t="shared" si="5"/>
        <v>X</v>
      </c>
      <c r="I21" s="3" t="str">
        <f t="shared" si="6"/>
        <v>X</v>
      </c>
      <c r="J21" s="3" t="str">
        <f t="shared" si="7"/>
        <v>X</v>
      </c>
      <c r="K21" t="s">
        <v>152</v>
      </c>
    </row>
    <row r="22" spans="1:11" x14ac:dyDescent="0.25">
      <c r="A22" t="str">
        <f>IF($E22&lt;&gt;"","-","")</f>
        <v>-</v>
      </c>
      <c r="B22" t="s">
        <v>181</v>
      </c>
      <c r="C22" t="str">
        <f t="shared" ref="C22:D25" si="8">IF($E22&lt;&gt;"","-","")</f>
        <v>-</v>
      </c>
      <c r="D22" t="str">
        <f t="shared" si="8"/>
        <v>-</v>
      </c>
      <c r="E22" t="str">
        <f t="shared" si="2"/>
        <v>CAS</v>
      </c>
      <c r="F22" s="3" t="str">
        <f t="shared" si="3"/>
        <v>X</v>
      </c>
      <c r="G22" s="3" t="str">
        <f t="shared" si="4"/>
        <v>X</v>
      </c>
      <c r="H22" s="3" t="str">
        <f t="shared" si="5"/>
        <v>X</v>
      </c>
      <c r="I22" s="3" t="str">
        <f t="shared" si="6"/>
        <v>X</v>
      </c>
      <c r="J22" s="3" t="str">
        <f t="shared" si="7"/>
        <v>X</v>
      </c>
      <c r="K22" t="s">
        <v>181</v>
      </c>
    </row>
    <row r="23" spans="1:11" x14ac:dyDescent="0.25">
      <c r="A23" t="s">
        <v>234</v>
      </c>
      <c r="B23" t="str">
        <f>IF($E23&lt;&gt;"","-","")</f>
        <v>-</v>
      </c>
      <c r="C23" t="str">
        <f t="shared" si="8"/>
        <v>-</v>
      </c>
      <c r="D23" t="str">
        <f t="shared" si="8"/>
        <v>-</v>
      </c>
      <c r="E23" t="str">
        <f t="shared" si="2"/>
        <v>CAS Server</v>
      </c>
      <c r="F23" s="3" t="str">
        <f t="shared" si="3"/>
        <v>X</v>
      </c>
      <c r="G23" s="3" t="str">
        <f t="shared" si="4"/>
        <v>X</v>
      </c>
      <c r="H23" s="3" t="str">
        <f t="shared" si="5"/>
        <v>X</v>
      </c>
      <c r="I23" s="3" t="str">
        <f t="shared" si="6"/>
        <v>X</v>
      </c>
      <c r="J23" s="3" t="str">
        <f t="shared" si="7"/>
        <v>X</v>
      </c>
      <c r="K23" t="s">
        <v>234</v>
      </c>
    </row>
    <row r="24" spans="1:11" x14ac:dyDescent="0.25">
      <c r="A24" t="s">
        <v>228</v>
      </c>
      <c r="B24" t="s">
        <v>218</v>
      </c>
      <c r="C24" t="str">
        <f t="shared" si="8"/>
        <v>-</v>
      </c>
      <c r="D24" t="str">
        <f t="shared" si="8"/>
        <v>-</v>
      </c>
      <c r="E24" t="str">
        <f t="shared" si="2"/>
        <v>Catalog of Life</v>
      </c>
      <c r="F24" s="3" t="str">
        <f t="shared" si="3"/>
        <v>X</v>
      </c>
      <c r="G24" s="3" t="str">
        <f t="shared" si="4"/>
        <v>X</v>
      </c>
      <c r="H24" s="3" t="str">
        <f t="shared" si="5"/>
        <v>X</v>
      </c>
      <c r="I24" s="3" t="str">
        <f t="shared" si="6"/>
        <v>X</v>
      </c>
      <c r="J24" s="3" t="str">
        <f t="shared" si="7"/>
        <v>X</v>
      </c>
      <c r="K24" t="s">
        <v>228</v>
      </c>
    </row>
    <row r="25" spans="1:11" x14ac:dyDescent="0.25">
      <c r="A25" t="str">
        <f>IF($E25&lt;&gt;"","-","")</f>
        <v>-</v>
      </c>
      <c r="B25" t="s">
        <v>192</v>
      </c>
      <c r="C25" t="str">
        <f t="shared" si="8"/>
        <v>-</v>
      </c>
      <c r="D25" t="str">
        <f t="shared" si="8"/>
        <v>-</v>
      </c>
      <c r="E25" t="str">
        <f t="shared" si="2"/>
        <v>Collection</v>
      </c>
      <c r="F25" s="3" t="str">
        <f t="shared" si="3"/>
        <v>X</v>
      </c>
      <c r="G25" s="3" t="str">
        <f t="shared" si="4"/>
        <v>X</v>
      </c>
      <c r="H25" s="3" t="str">
        <f t="shared" si="5"/>
        <v>X</v>
      </c>
      <c r="I25" s="3" t="str">
        <f t="shared" si="6"/>
        <v>X</v>
      </c>
      <c r="J25" s="3" t="str">
        <f t="shared" si="7"/>
        <v>X</v>
      </c>
      <c r="K25" t="s">
        <v>192</v>
      </c>
    </row>
    <row r="26" spans="1:11" x14ac:dyDescent="0.25">
      <c r="A26" t="str">
        <f>IF($E26&lt;&gt;"","-","")</f>
        <v>-</v>
      </c>
      <c r="B26" t="str">
        <f t="shared" ref="B26:C30" si="9">IF($E26&lt;&gt;"","-","")</f>
        <v>-</v>
      </c>
      <c r="C26" t="str">
        <f t="shared" si="9"/>
        <v>-</v>
      </c>
      <c r="D26" t="s">
        <v>154</v>
      </c>
      <c r="E26" t="str">
        <f t="shared" si="2"/>
        <v>Collections</v>
      </c>
      <c r="F26" s="3" t="str">
        <f t="shared" si="3"/>
        <v>X</v>
      </c>
      <c r="G26" s="3" t="str">
        <f t="shared" si="4"/>
        <v>X</v>
      </c>
      <c r="H26" s="3" t="str">
        <f t="shared" si="5"/>
        <v>X</v>
      </c>
      <c r="I26" s="3" t="str">
        <f t="shared" si="6"/>
        <v>X</v>
      </c>
      <c r="J26" s="3" t="str">
        <f t="shared" si="7"/>
        <v>X</v>
      </c>
      <c r="K26" t="s">
        <v>154</v>
      </c>
    </row>
    <row r="27" spans="1:11" x14ac:dyDescent="0.25">
      <c r="A27" t="s">
        <v>95</v>
      </c>
      <c r="B27" t="str">
        <f t="shared" si="9"/>
        <v>-</v>
      </c>
      <c r="C27" t="str">
        <f t="shared" si="9"/>
        <v>-</v>
      </c>
      <c r="D27" t="str">
        <f t="shared" ref="D27:D34" si="10">IF($E27&lt;&gt;"","-","")</f>
        <v>-</v>
      </c>
      <c r="E27" t="str">
        <f t="shared" si="2"/>
        <v>CRU05</v>
      </c>
      <c r="F27" s="3" t="str">
        <f t="shared" si="3"/>
        <v>X</v>
      </c>
      <c r="G27" s="3" t="str">
        <f t="shared" si="4"/>
        <v>X</v>
      </c>
      <c r="H27" s="3" t="str">
        <f t="shared" si="5"/>
        <v>X</v>
      </c>
      <c r="I27" s="3" t="str">
        <f t="shared" si="6"/>
        <v>X</v>
      </c>
      <c r="J27" s="3" t="str">
        <f t="shared" si="7"/>
        <v>X</v>
      </c>
      <c r="K27" t="s">
        <v>95</v>
      </c>
    </row>
    <row r="28" spans="1:11" x14ac:dyDescent="0.25">
      <c r="A28" t="str">
        <f>IF($E28&lt;&gt;"","-","")</f>
        <v/>
      </c>
      <c r="B28" t="str">
        <f t="shared" si="9"/>
        <v/>
      </c>
      <c r="C28" t="str">
        <f t="shared" si="9"/>
        <v/>
      </c>
      <c r="D28" t="str">
        <f t="shared" si="10"/>
        <v/>
      </c>
      <c r="F28" s="3" t="str">
        <f t="shared" si="3"/>
        <v/>
      </c>
      <c r="G28" s="3" t="str">
        <f t="shared" si="4"/>
        <v/>
      </c>
      <c r="H28" s="3" t="str">
        <f t="shared" si="5"/>
        <v/>
      </c>
      <c r="I28" s="3" t="str">
        <f t="shared" si="6"/>
        <v/>
      </c>
      <c r="J28" s="3" t="str">
        <f t="shared" si="7"/>
        <v/>
      </c>
    </row>
    <row r="29" spans="1:11" x14ac:dyDescent="0.25">
      <c r="A29" t="s">
        <v>261</v>
      </c>
      <c r="B29" t="str">
        <f t="shared" si="9"/>
        <v>-</v>
      </c>
      <c r="C29" t="str">
        <f t="shared" si="9"/>
        <v>-</v>
      </c>
      <c r="D29" t="str">
        <f t="shared" si="10"/>
        <v>-</v>
      </c>
      <c r="E29" t="str">
        <f t="shared" si="2"/>
        <v>Data Aggregation</v>
      </c>
      <c r="F29" s="3" t="str">
        <f t="shared" si="3"/>
        <v>X</v>
      </c>
      <c r="G29" s="3" t="str">
        <f t="shared" si="4"/>
        <v>X</v>
      </c>
      <c r="H29" s="3" t="str">
        <f t="shared" si="5"/>
        <v>X</v>
      </c>
      <c r="I29" s="3" t="str">
        <f t="shared" si="6"/>
        <v>X</v>
      </c>
      <c r="J29" s="3" t="str">
        <f t="shared" si="7"/>
        <v>X</v>
      </c>
      <c r="K29" t="s">
        <v>261</v>
      </c>
    </row>
    <row r="30" spans="1:11" x14ac:dyDescent="0.25">
      <c r="A30" t="s">
        <v>262</v>
      </c>
      <c r="B30" t="str">
        <f t="shared" si="9"/>
        <v>-</v>
      </c>
      <c r="C30" t="str">
        <f t="shared" si="9"/>
        <v>-</v>
      </c>
      <c r="D30" t="str">
        <f t="shared" si="10"/>
        <v>-</v>
      </c>
      <c r="E30" t="str">
        <f t="shared" si="2"/>
        <v>Data with Geographical Context</v>
      </c>
      <c r="F30" s="3" t="str">
        <f>IF(EXACT($E30,""),"",IF(A30="-","X",IF(EXACT(A30,$E30),"X","-")))</f>
        <v>X</v>
      </c>
      <c r="G30" s="3" t="str">
        <f>IF(EXACT($E30,""),"",IF(B30="-","X",IF(EXACT(B30,$E30),"X","-")))</f>
        <v>X</v>
      </c>
      <c r="H30" s="3" t="str">
        <f>IF(EXACT($E30,""),"",IF(C30="-","X",IF(EXACT(C30,$E30),"X","-")))</f>
        <v>X</v>
      </c>
      <c r="I30" s="3" t="str">
        <f>IF(EXACT($E30,""),"",IF(D30="-","X",IF(EXACT(D30,$E30),"X","-")))</f>
        <v>X</v>
      </c>
      <c r="J30" s="3" t="str">
        <f t="shared" si="7"/>
        <v>X</v>
      </c>
      <c r="K30" t="s">
        <v>262</v>
      </c>
    </row>
    <row r="31" spans="1:11" x14ac:dyDescent="0.25">
      <c r="A31" t="str">
        <f>IF($E31&lt;&gt;"","-","")</f>
        <v>-</v>
      </c>
      <c r="B31" t="s">
        <v>249</v>
      </c>
      <c r="C31" t="str">
        <f t="shared" ref="C31:C44" si="11">IF($E31&lt;&gt;"","-","")</f>
        <v>-</v>
      </c>
      <c r="D31" t="str">
        <f t="shared" si="10"/>
        <v>-</v>
      </c>
      <c r="E31" t="str">
        <f t="shared" si="2"/>
        <v>Databases</v>
      </c>
      <c r="F31" s="3" t="str">
        <f t="shared" si="3"/>
        <v>X</v>
      </c>
      <c r="G31" s="3" t="str">
        <f t="shared" si="4"/>
        <v>X</v>
      </c>
      <c r="H31" s="3" t="str">
        <f t="shared" si="5"/>
        <v>X</v>
      </c>
      <c r="I31" s="3" t="str">
        <f t="shared" si="6"/>
        <v>X</v>
      </c>
      <c r="J31" s="3" t="str">
        <f t="shared" si="7"/>
        <v>X</v>
      </c>
      <c r="K31" t="s">
        <v>249</v>
      </c>
    </row>
    <row r="32" spans="1:11" x14ac:dyDescent="0.25">
      <c r="A32" t="s">
        <v>109</v>
      </c>
      <c r="B32" t="str">
        <f>IF($E32&lt;&gt;"","-","")</f>
        <v>-</v>
      </c>
      <c r="C32" t="str">
        <f t="shared" si="11"/>
        <v>-</v>
      </c>
      <c r="D32" t="str">
        <f t="shared" si="10"/>
        <v>-</v>
      </c>
      <c r="E32" t="str">
        <f t="shared" si="2"/>
        <v>DataOne</v>
      </c>
      <c r="F32" s="3" t="str">
        <f t="shared" si="3"/>
        <v>X</v>
      </c>
      <c r="G32" s="3" t="str">
        <f t="shared" si="4"/>
        <v>X</v>
      </c>
      <c r="H32" s="3" t="str">
        <f t="shared" si="5"/>
        <v>X</v>
      </c>
      <c r="I32" s="3" t="str">
        <f t="shared" si="6"/>
        <v>X</v>
      </c>
      <c r="J32" s="3" t="str">
        <f t="shared" si="7"/>
        <v>X</v>
      </c>
      <c r="K32" t="s">
        <v>109</v>
      </c>
    </row>
    <row r="33" spans="1:11" x14ac:dyDescent="0.25">
      <c r="A33" t="s">
        <v>163</v>
      </c>
      <c r="B33" t="str">
        <f>IF($E33&lt;&gt;"","-","")</f>
        <v>-</v>
      </c>
      <c r="C33" t="str">
        <f t="shared" si="11"/>
        <v>-</v>
      </c>
      <c r="D33" t="str">
        <f t="shared" si="10"/>
        <v>-</v>
      </c>
      <c r="E33" t="str">
        <f t="shared" si="2"/>
        <v>Desktop GIS</v>
      </c>
      <c r="F33" s="3" t="str">
        <f t="shared" si="3"/>
        <v>X</v>
      </c>
      <c r="G33" s="3" t="str">
        <f t="shared" si="4"/>
        <v>X</v>
      </c>
      <c r="H33" s="3" t="str">
        <f t="shared" si="5"/>
        <v>X</v>
      </c>
      <c r="I33" s="3" t="str">
        <f t="shared" si="6"/>
        <v>X</v>
      </c>
      <c r="J33" s="3" t="str">
        <f t="shared" si="7"/>
        <v>X</v>
      </c>
      <c r="K33" t="s">
        <v>163</v>
      </c>
    </row>
    <row r="34" spans="1:11" x14ac:dyDescent="0.25">
      <c r="A34" t="s">
        <v>242</v>
      </c>
      <c r="B34" t="str">
        <f>IF($E34&lt;&gt;"","-","")</f>
        <v>-</v>
      </c>
      <c r="C34" t="str">
        <f t="shared" si="11"/>
        <v>-</v>
      </c>
      <c r="D34" t="str">
        <f t="shared" si="10"/>
        <v>-</v>
      </c>
      <c r="E34" t="str">
        <f t="shared" si="2"/>
        <v>Distribution of Biodiversity</v>
      </c>
      <c r="F34" s="3" t="str">
        <f t="shared" si="3"/>
        <v>X</v>
      </c>
      <c r="G34" s="3" t="str">
        <f t="shared" si="4"/>
        <v>X</v>
      </c>
      <c r="H34" s="3" t="str">
        <f t="shared" si="5"/>
        <v>X</v>
      </c>
      <c r="I34" s="3" t="str">
        <f t="shared" si="6"/>
        <v>X</v>
      </c>
      <c r="J34" s="3" t="str">
        <f t="shared" si="7"/>
        <v>X</v>
      </c>
      <c r="K34" t="s">
        <v>242</v>
      </c>
    </row>
    <row r="35" spans="1:11" x14ac:dyDescent="0.25">
      <c r="A35" t="s">
        <v>165</v>
      </c>
      <c r="B35" t="s">
        <v>218</v>
      </c>
      <c r="C35" t="str">
        <f t="shared" si="11"/>
        <v>-</v>
      </c>
      <c r="D35" t="s">
        <v>165</v>
      </c>
      <c r="E35" t="str">
        <f t="shared" si="2"/>
        <v>DiversityCollection</v>
      </c>
      <c r="F35" s="3" t="str">
        <f t="shared" si="3"/>
        <v>X</v>
      </c>
      <c r="G35" s="3" t="str">
        <f t="shared" si="4"/>
        <v>X</v>
      </c>
      <c r="H35" s="3" t="str">
        <f t="shared" si="5"/>
        <v>X</v>
      </c>
      <c r="I35" s="3" t="str">
        <f t="shared" si="6"/>
        <v>X</v>
      </c>
      <c r="J35" s="3" t="str">
        <f t="shared" si="7"/>
        <v>X</v>
      </c>
      <c r="K35" t="s">
        <v>165</v>
      </c>
    </row>
    <row r="36" spans="1:11" x14ac:dyDescent="0.25">
      <c r="A36" t="str">
        <f>IF($E36&lt;&gt;"","-","")</f>
        <v>-</v>
      </c>
      <c r="B36" t="str">
        <f>IF($E36&lt;&gt;"","-","")</f>
        <v>-</v>
      </c>
      <c r="C36" t="str">
        <f t="shared" si="11"/>
        <v>-</v>
      </c>
      <c r="D36" t="str">
        <f>IF($E36&lt;&gt;"","-","")</f>
        <v>-</v>
      </c>
      <c r="E36" t="str">
        <f t="shared" si="2"/>
        <v>Diversity Workbanch</v>
      </c>
      <c r="F36" s="3" t="str">
        <f>IF(EXACT($E36,""),"",IF(A36="-","X",IF(EXACT(A36,$E36),"X","-")))</f>
        <v>X</v>
      </c>
      <c r="G36" s="3" t="str">
        <f>IF(EXACT($E36,""),"",IF(B36="-","X",IF(EXACT(B36,$E36),"X","-")))</f>
        <v>X</v>
      </c>
      <c r="H36" s="3" t="str">
        <f>IF(EXACT($E36,""),"",IF(C36="-","X",IF(EXACT(C36,$E36),"X","-")))</f>
        <v>X</v>
      </c>
      <c r="I36" s="3" t="str">
        <f>IF(EXACT($E36,""),"",IF(D36="-","X",IF(EXACT(D36,$E36),"X","-")))</f>
        <v>X</v>
      </c>
      <c r="J36" s="3" t="str">
        <f>IF($K36="","",IF(EXACT(K36,$E36),"X","-"))</f>
        <v>X</v>
      </c>
      <c r="K36" t="s">
        <v>240</v>
      </c>
    </row>
    <row r="37" spans="1:11" x14ac:dyDescent="0.25">
      <c r="A37" t="s">
        <v>76</v>
      </c>
      <c r="B37" t="str">
        <f>IF($E37&lt;&gt;"","-","")</f>
        <v>-</v>
      </c>
      <c r="C37" t="str">
        <f t="shared" si="11"/>
        <v>-</v>
      </c>
      <c r="D37" t="str">
        <f>IF($E37&lt;&gt;"","-","")</f>
        <v>-</v>
      </c>
      <c r="E37" t="str">
        <f t="shared" si="2"/>
        <v>DSMZ</v>
      </c>
      <c r="F37" s="3" t="str">
        <f t="shared" si="3"/>
        <v>X</v>
      </c>
      <c r="G37" s="3" t="str">
        <f t="shared" si="4"/>
        <v>X</v>
      </c>
      <c r="H37" s="3" t="str">
        <f t="shared" si="5"/>
        <v>X</v>
      </c>
      <c r="I37" s="3" t="str">
        <f t="shared" si="6"/>
        <v>X</v>
      </c>
      <c r="J37" s="3" t="str">
        <f t="shared" si="7"/>
        <v>X</v>
      </c>
      <c r="K37" t="s">
        <v>76</v>
      </c>
    </row>
    <row r="38" spans="1:11" x14ac:dyDescent="0.25">
      <c r="A38" t="s">
        <v>57</v>
      </c>
      <c r="B38" t="str">
        <f>IF($E38&lt;&gt;"","-","")</f>
        <v>-</v>
      </c>
      <c r="C38" t="str">
        <f t="shared" si="11"/>
        <v>-</v>
      </c>
      <c r="D38" t="s">
        <v>57</v>
      </c>
      <c r="E38" t="str">
        <f t="shared" si="2"/>
        <v>DSMZ-DB</v>
      </c>
      <c r="F38" s="3" t="str">
        <f t="shared" si="3"/>
        <v>X</v>
      </c>
      <c r="G38" s="3" t="str">
        <f t="shared" si="4"/>
        <v>X</v>
      </c>
      <c r="H38" s="3" t="str">
        <f t="shared" si="5"/>
        <v>X</v>
      </c>
      <c r="I38" s="3" t="str">
        <f t="shared" si="6"/>
        <v>X</v>
      </c>
      <c r="J38" s="3" t="str">
        <f t="shared" si="7"/>
        <v>X</v>
      </c>
      <c r="K38" t="s">
        <v>57</v>
      </c>
    </row>
    <row r="39" spans="1:11" x14ac:dyDescent="0.25">
      <c r="A39" t="s">
        <v>46</v>
      </c>
      <c r="B39" t="s">
        <v>46</v>
      </c>
      <c r="C39" t="str">
        <f t="shared" si="11"/>
        <v>-</v>
      </c>
      <c r="D39" t="str">
        <f t="shared" ref="D39:D44" si="12">IF($E39&lt;&gt;"","-","")</f>
        <v>-</v>
      </c>
      <c r="E39" t="str">
        <f t="shared" si="2"/>
        <v>DWB</v>
      </c>
      <c r="F39" s="3" t="str">
        <f t="shared" si="3"/>
        <v>X</v>
      </c>
      <c r="G39" s="3" t="str">
        <f t="shared" si="4"/>
        <v>X</v>
      </c>
      <c r="H39" s="3" t="str">
        <f t="shared" si="5"/>
        <v>X</v>
      </c>
      <c r="I39" s="3" t="str">
        <f t="shared" si="6"/>
        <v>X</v>
      </c>
      <c r="J39" s="3" t="str">
        <f t="shared" si="7"/>
        <v>X</v>
      </c>
      <c r="K39" t="s">
        <v>46</v>
      </c>
    </row>
    <row r="40" spans="1:11" x14ac:dyDescent="0.25">
      <c r="A40" t="str">
        <f>IF($E40&lt;&gt;"","-","")</f>
        <v/>
      </c>
      <c r="B40" t="str">
        <f>IF($E40&lt;&gt;"","-","")</f>
        <v/>
      </c>
      <c r="C40" t="str">
        <f t="shared" si="11"/>
        <v/>
      </c>
      <c r="D40" t="str">
        <f t="shared" si="12"/>
        <v/>
      </c>
      <c r="F40" s="3" t="str">
        <f t="shared" si="3"/>
        <v/>
      </c>
      <c r="G40" s="3" t="str">
        <f t="shared" si="4"/>
        <v/>
      </c>
      <c r="H40" s="3" t="str">
        <f t="shared" si="5"/>
        <v/>
      </c>
      <c r="I40" s="3" t="str">
        <f t="shared" si="6"/>
        <v/>
      </c>
      <c r="J40" s="3" t="str">
        <f t="shared" si="7"/>
        <v/>
      </c>
    </row>
    <row r="41" spans="1:11" x14ac:dyDescent="0.25">
      <c r="A41" t="s">
        <v>108</v>
      </c>
      <c r="B41" t="s">
        <v>108</v>
      </c>
      <c r="C41" t="str">
        <f t="shared" si="11"/>
        <v>-</v>
      </c>
      <c r="D41" t="str">
        <f t="shared" si="12"/>
        <v>-</v>
      </c>
      <c r="E41" t="str">
        <f t="shared" si="2"/>
        <v>EBI / ENA</v>
      </c>
      <c r="F41" s="3" t="str">
        <f t="shared" si="3"/>
        <v>X</v>
      </c>
      <c r="G41" s="3" t="str">
        <f t="shared" si="4"/>
        <v>X</v>
      </c>
      <c r="H41" s="3" t="str">
        <f t="shared" si="5"/>
        <v>X</v>
      </c>
      <c r="I41" s="3" t="str">
        <f t="shared" si="6"/>
        <v>X</v>
      </c>
      <c r="J41" s="3" t="str">
        <f t="shared" si="7"/>
        <v>X</v>
      </c>
      <c r="K41" t="s">
        <v>108</v>
      </c>
    </row>
    <row r="42" spans="1:11" x14ac:dyDescent="0.25">
      <c r="A42" t="s">
        <v>263</v>
      </c>
      <c r="B42" t="str">
        <f>IF($E42&lt;&gt;"","-","")</f>
        <v>-</v>
      </c>
      <c r="C42" t="str">
        <f t="shared" si="11"/>
        <v>-</v>
      </c>
      <c r="D42" t="str">
        <f t="shared" si="12"/>
        <v>-</v>
      </c>
      <c r="E42" t="str">
        <f t="shared" si="2"/>
        <v>Ecosystem Functioning</v>
      </c>
      <c r="F42" s="3" t="str">
        <f t="shared" si="3"/>
        <v>X</v>
      </c>
      <c r="G42" s="3" t="str">
        <f t="shared" si="4"/>
        <v>X</v>
      </c>
      <c r="H42" s="3" t="str">
        <f t="shared" si="5"/>
        <v>X</v>
      </c>
      <c r="I42" s="3" t="str">
        <f t="shared" si="6"/>
        <v>X</v>
      </c>
      <c r="J42" s="3" t="str">
        <f t="shared" si="7"/>
        <v>X</v>
      </c>
      <c r="K42" t="s">
        <v>263</v>
      </c>
    </row>
    <row r="43" spans="1:11" x14ac:dyDescent="0.25">
      <c r="A43" t="s">
        <v>110</v>
      </c>
      <c r="B43" t="str">
        <f>IF($E43&lt;&gt;"","-","")</f>
        <v>-</v>
      </c>
      <c r="C43" t="str">
        <f t="shared" si="11"/>
        <v>-</v>
      </c>
      <c r="D43" t="str">
        <f t="shared" si="12"/>
        <v>-</v>
      </c>
      <c r="E43" t="str">
        <f t="shared" si="2"/>
        <v>EEA</v>
      </c>
      <c r="F43" s="3" t="str">
        <f t="shared" si="3"/>
        <v>X</v>
      </c>
      <c r="G43" s="3" t="str">
        <f t="shared" si="4"/>
        <v>X</v>
      </c>
      <c r="H43" s="3" t="str">
        <f t="shared" si="5"/>
        <v>X</v>
      </c>
      <c r="I43" s="3" t="str">
        <f t="shared" si="6"/>
        <v>X</v>
      </c>
      <c r="J43" s="3" t="str">
        <f t="shared" si="7"/>
        <v>X</v>
      </c>
      <c r="K43" t="s">
        <v>110</v>
      </c>
    </row>
    <row r="44" spans="1:11" x14ac:dyDescent="0.25">
      <c r="A44" t="str">
        <f>IF($E44&lt;&gt;"","-","")</f>
        <v>-</v>
      </c>
      <c r="B44" t="s">
        <v>219</v>
      </c>
      <c r="C44" t="str">
        <f t="shared" si="11"/>
        <v>-</v>
      </c>
      <c r="D44" t="str">
        <f t="shared" si="12"/>
        <v>-</v>
      </c>
      <c r="E44" t="str">
        <f t="shared" si="2"/>
        <v>Elasticsearch</v>
      </c>
      <c r="F44" s="3" t="str">
        <f t="shared" si="3"/>
        <v>X</v>
      </c>
      <c r="G44" s="3" t="str">
        <f t="shared" si="4"/>
        <v>X</v>
      </c>
      <c r="H44" s="3" t="str">
        <f t="shared" si="5"/>
        <v>X</v>
      </c>
      <c r="I44" s="3" t="str">
        <f t="shared" si="6"/>
        <v>X</v>
      </c>
      <c r="J44" s="3" t="str">
        <f t="shared" si="7"/>
        <v>X</v>
      </c>
      <c r="K44" t="s">
        <v>219</v>
      </c>
    </row>
    <row r="45" spans="1:11" x14ac:dyDescent="0.25">
      <c r="A45" t="s">
        <v>39</v>
      </c>
      <c r="B45" t="str">
        <f t="shared" ref="A45:D86" si="13">IF($E45&lt;&gt;"","-","")</f>
        <v>-</v>
      </c>
      <c r="C45" t="str">
        <f t="shared" si="13"/>
        <v>-</v>
      </c>
      <c r="D45" t="str">
        <f t="shared" si="13"/>
        <v>-</v>
      </c>
      <c r="E45" t="str">
        <f t="shared" si="2"/>
        <v>EML</v>
      </c>
      <c r="F45" s="3" t="str">
        <f t="shared" si="3"/>
        <v>X</v>
      </c>
      <c r="G45" s="3" t="str">
        <f t="shared" si="4"/>
        <v>X</v>
      </c>
      <c r="H45" s="3" t="str">
        <f t="shared" si="5"/>
        <v>X</v>
      </c>
      <c r="I45" s="3" t="str">
        <f t="shared" si="6"/>
        <v>X</v>
      </c>
      <c r="J45" s="3" t="str">
        <f t="shared" si="7"/>
        <v>X</v>
      </c>
      <c r="K45" t="s">
        <v>39</v>
      </c>
    </row>
    <row r="46" spans="1:11" x14ac:dyDescent="0.25">
      <c r="A46" t="s">
        <v>243</v>
      </c>
      <c r="B46" t="str">
        <f t="shared" si="13"/>
        <v>-</v>
      </c>
      <c r="C46" t="str">
        <f t="shared" si="13"/>
        <v>-</v>
      </c>
      <c r="D46" t="s">
        <v>243</v>
      </c>
      <c r="E46" t="str">
        <f t="shared" si="2"/>
        <v>Environmental Data</v>
      </c>
      <c r="F46" s="3" t="str">
        <f t="shared" si="3"/>
        <v>X</v>
      </c>
      <c r="G46" s="3" t="str">
        <f t="shared" si="4"/>
        <v>X</v>
      </c>
      <c r="H46" s="3" t="str">
        <f t="shared" si="5"/>
        <v>X</v>
      </c>
      <c r="I46" s="3" t="str">
        <f t="shared" si="6"/>
        <v>X</v>
      </c>
      <c r="J46" s="3" t="str">
        <f t="shared" si="7"/>
        <v>X</v>
      </c>
      <c r="K46" t="s">
        <v>243</v>
      </c>
    </row>
    <row r="47" spans="1:11" x14ac:dyDescent="0.25">
      <c r="A47" t="str">
        <f t="shared" si="13"/>
        <v>-</v>
      </c>
      <c r="B47" t="s">
        <v>218</v>
      </c>
      <c r="C47" t="str">
        <f t="shared" si="13"/>
        <v>-</v>
      </c>
      <c r="D47" t="s">
        <v>250</v>
      </c>
      <c r="E47" t="str">
        <f t="shared" si="2"/>
        <v>Environmental Datastore</v>
      </c>
      <c r="F47" s="3" t="str">
        <f t="shared" si="3"/>
        <v>X</v>
      </c>
      <c r="G47" s="3" t="str">
        <f t="shared" si="4"/>
        <v>X</v>
      </c>
      <c r="H47" s="3" t="str">
        <f t="shared" si="5"/>
        <v>X</v>
      </c>
      <c r="I47" s="3" t="str">
        <f t="shared" si="6"/>
        <v>X</v>
      </c>
      <c r="J47" s="3" t="str">
        <f t="shared" si="7"/>
        <v>X</v>
      </c>
      <c r="K47" t="s">
        <v>250</v>
      </c>
    </row>
    <row r="48" spans="1:11" x14ac:dyDescent="0.25">
      <c r="A48" t="s">
        <v>2</v>
      </c>
      <c r="B48" t="str">
        <f t="shared" si="13"/>
        <v>-</v>
      </c>
      <c r="C48" t="str">
        <f t="shared" si="13"/>
        <v>-</v>
      </c>
      <c r="D48" t="str">
        <f t="shared" si="13"/>
        <v>-</v>
      </c>
      <c r="E48" t="str">
        <f t="shared" si="2"/>
        <v>External API</v>
      </c>
      <c r="F48" s="3" t="str">
        <f t="shared" si="3"/>
        <v>X</v>
      </c>
      <c r="G48" s="3" t="str">
        <f t="shared" si="4"/>
        <v>X</v>
      </c>
      <c r="H48" s="3" t="str">
        <f t="shared" si="5"/>
        <v>X</v>
      </c>
      <c r="I48" s="3" t="str">
        <f t="shared" si="6"/>
        <v>X</v>
      </c>
      <c r="J48" s="3" t="str">
        <f t="shared" si="7"/>
        <v>X</v>
      </c>
      <c r="K48" t="s">
        <v>2</v>
      </c>
    </row>
    <row r="49" spans="1:11" x14ac:dyDescent="0.25">
      <c r="A49" t="s">
        <v>230</v>
      </c>
      <c r="B49" t="str">
        <f t="shared" si="13"/>
        <v>-</v>
      </c>
      <c r="C49" t="str">
        <f t="shared" si="13"/>
        <v>-</v>
      </c>
      <c r="D49" t="str">
        <f t="shared" si="13"/>
        <v>-</v>
      </c>
      <c r="E49" t="str">
        <f t="shared" si="2"/>
        <v>External Projects</v>
      </c>
      <c r="F49" s="3" t="str">
        <f t="shared" ref="F49:I50" si="14">IF(EXACT($E49,""),"",IF(A49="-","X",IF(EXACT(A49,$E49),"X","-")))</f>
        <v>X</v>
      </c>
      <c r="G49" s="3" t="str">
        <f t="shared" si="14"/>
        <v>X</v>
      </c>
      <c r="H49" s="3" t="str">
        <f t="shared" si="14"/>
        <v>X</v>
      </c>
      <c r="I49" s="3" t="str">
        <f t="shared" si="14"/>
        <v>X</v>
      </c>
      <c r="J49" s="3" t="str">
        <f t="shared" si="7"/>
        <v>X</v>
      </c>
      <c r="K49" t="s">
        <v>230</v>
      </c>
    </row>
    <row r="50" spans="1:11" x14ac:dyDescent="0.25">
      <c r="A50" t="s">
        <v>231</v>
      </c>
      <c r="B50" t="str">
        <f t="shared" si="13"/>
        <v>-</v>
      </c>
      <c r="C50" t="str">
        <f t="shared" si="13"/>
        <v>-</v>
      </c>
      <c r="D50" t="str">
        <f t="shared" si="13"/>
        <v>-</v>
      </c>
      <c r="E50" t="str">
        <f t="shared" si="2"/>
        <v>External Sources</v>
      </c>
      <c r="F50" s="3" t="str">
        <f t="shared" si="14"/>
        <v>X</v>
      </c>
      <c r="G50" s="3" t="str">
        <f t="shared" si="14"/>
        <v>X</v>
      </c>
      <c r="H50" s="3" t="str">
        <f t="shared" si="14"/>
        <v>X</v>
      </c>
      <c r="I50" s="3" t="str">
        <f t="shared" si="14"/>
        <v>X</v>
      </c>
      <c r="J50" s="3" t="str">
        <f t="shared" si="7"/>
        <v>X</v>
      </c>
      <c r="K50" t="s">
        <v>231</v>
      </c>
    </row>
    <row r="51" spans="1:11" x14ac:dyDescent="0.25">
      <c r="A51" t="str">
        <f t="shared" si="13"/>
        <v>-</v>
      </c>
      <c r="B51" t="str">
        <f t="shared" si="13"/>
        <v>-</v>
      </c>
      <c r="C51" t="s">
        <v>251</v>
      </c>
      <c r="D51" t="str">
        <f t="shared" si="13"/>
        <v>-</v>
      </c>
      <c r="E51" t="str">
        <f t="shared" si="2"/>
        <v>External Webservice</v>
      </c>
      <c r="F51" s="3" t="str">
        <f t="shared" si="3"/>
        <v>X</v>
      </c>
      <c r="G51" s="3" t="str">
        <f t="shared" si="4"/>
        <v>X</v>
      </c>
      <c r="H51" s="3" t="str">
        <f t="shared" si="5"/>
        <v>X</v>
      </c>
      <c r="I51" s="3" t="str">
        <f t="shared" si="6"/>
        <v>X</v>
      </c>
      <c r="J51" s="3" t="str">
        <f t="shared" si="7"/>
        <v>X</v>
      </c>
      <c r="K51" t="s">
        <v>251</v>
      </c>
    </row>
    <row r="52" spans="1:11" x14ac:dyDescent="0.25">
      <c r="A52" t="str">
        <f t="shared" si="13"/>
        <v>-</v>
      </c>
      <c r="B52" t="str">
        <f t="shared" si="13"/>
        <v>-</v>
      </c>
      <c r="C52" t="s">
        <v>275</v>
      </c>
      <c r="D52" t="str">
        <f t="shared" si="13"/>
        <v>-</v>
      </c>
      <c r="E52" t="str">
        <f t="shared" si="2"/>
        <v>External Webservice Requestor</v>
      </c>
      <c r="F52" s="3" t="str">
        <f t="shared" si="3"/>
        <v>X</v>
      </c>
      <c r="G52" s="3" t="str">
        <f t="shared" si="4"/>
        <v>X</v>
      </c>
      <c r="H52" s="3" t="str">
        <f t="shared" si="5"/>
        <v>X</v>
      </c>
      <c r="I52" s="3" t="str">
        <f t="shared" si="6"/>
        <v>X</v>
      </c>
      <c r="J52" s="3" t="str">
        <f t="shared" si="7"/>
        <v>X</v>
      </c>
      <c r="K52" t="s">
        <v>275</v>
      </c>
    </row>
    <row r="53" spans="1:11" x14ac:dyDescent="0.25">
      <c r="A53" t="str">
        <f t="shared" si="13"/>
        <v/>
      </c>
      <c r="B53" t="str">
        <f t="shared" si="13"/>
        <v/>
      </c>
      <c r="C53" t="str">
        <f t="shared" si="13"/>
        <v/>
      </c>
      <c r="D53" t="str">
        <f t="shared" si="13"/>
        <v/>
      </c>
      <c r="F53" s="3" t="str">
        <f t="shared" si="3"/>
        <v/>
      </c>
      <c r="G53" s="3" t="str">
        <f t="shared" si="4"/>
        <v/>
      </c>
      <c r="H53" s="3" t="str">
        <f t="shared" si="5"/>
        <v/>
      </c>
      <c r="I53" s="3" t="str">
        <f t="shared" si="6"/>
        <v/>
      </c>
      <c r="J53" s="3" t="str">
        <f t="shared" si="7"/>
        <v/>
      </c>
    </row>
    <row r="54" spans="1:11" x14ac:dyDescent="0.25">
      <c r="A54" t="s">
        <v>17</v>
      </c>
      <c r="B54" t="str">
        <f t="shared" si="13"/>
        <v>-</v>
      </c>
      <c r="C54" t="str">
        <f t="shared" si="13"/>
        <v>-</v>
      </c>
      <c r="D54" t="str">
        <f t="shared" si="13"/>
        <v>-</v>
      </c>
      <c r="E54" t="str">
        <f t="shared" si="2"/>
        <v>FAQ</v>
      </c>
      <c r="F54" s="3" t="str">
        <f t="shared" si="3"/>
        <v>X</v>
      </c>
      <c r="G54" s="3" t="str">
        <f t="shared" si="4"/>
        <v>X</v>
      </c>
      <c r="H54" s="3" t="str">
        <f t="shared" si="5"/>
        <v>X</v>
      </c>
      <c r="I54" s="3" t="str">
        <f t="shared" si="6"/>
        <v>X</v>
      </c>
      <c r="J54" s="3" t="str">
        <f t="shared" si="7"/>
        <v>X</v>
      </c>
      <c r="K54" t="s">
        <v>17</v>
      </c>
    </row>
    <row r="55" spans="1:11" x14ac:dyDescent="0.25">
      <c r="A55" t="str">
        <f t="shared" si="13"/>
        <v>-</v>
      </c>
      <c r="B55" t="s">
        <v>252</v>
      </c>
      <c r="C55" t="str">
        <f t="shared" si="13"/>
        <v>-</v>
      </c>
      <c r="D55" t="str">
        <f t="shared" si="13"/>
        <v>-</v>
      </c>
      <c r="E55" t="str">
        <f t="shared" si="2"/>
        <v>Featurecatalogue</v>
      </c>
      <c r="F55" s="3" t="str">
        <f t="shared" si="3"/>
        <v>X</v>
      </c>
      <c r="G55" s="3" t="str">
        <f t="shared" si="4"/>
        <v>X</v>
      </c>
      <c r="H55" s="3" t="str">
        <f t="shared" si="5"/>
        <v>X</v>
      </c>
      <c r="I55" s="3" t="str">
        <f t="shared" si="6"/>
        <v>X</v>
      </c>
      <c r="J55" s="3" t="str">
        <f t="shared" si="7"/>
        <v>X</v>
      </c>
      <c r="K55" t="s">
        <v>252</v>
      </c>
    </row>
    <row r="56" spans="1:11" x14ac:dyDescent="0.25">
      <c r="A56" t="s">
        <v>244</v>
      </c>
      <c r="B56" t="str">
        <f t="shared" si="13"/>
        <v>-</v>
      </c>
      <c r="C56" t="str">
        <f t="shared" si="13"/>
        <v>-</v>
      </c>
      <c r="D56" t="str">
        <f t="shared" si="13"/>
        <v>-</v>
      </c>
      <c r="E56" t="str">
        <f t="shared" si="2"/>
        <v>Functional Traits</v>
      </c>
      <c r="F56" s="3" t="str">
        <f t="shared" si="3"/>
        <v>X</v>
      </c>
      <c r="G56" s="3" t="str">
        <f t="shared" si="4"/>
        <v>X</v>
      </c>
      <c r="H56" s="3" t="str">
        <f t="shared" si="5"/>
        <v>X</v>
      </c>
      <c r="I56" s="3" t="str">
        <f t="shared" si="6"/>
        <v>X</v>
      </c>
      <c r="J56" s="3" t="str">
        <f t="shared" si="7"/>
        <v>X</v>
      </c>
      <c r="K56" t="s">
        <v>244</v>
      </c>
    </row>
    <row r="57" spans="1:11" x14ac:dyDescent="0.25">
      <c r="A57" t="str">
        <f t="shared" si="13"/>
        <v/>
      </c>
      <c r="B57" t="str">
        <f t="shared" si="13"/>
        <v/>
      </c>
      <c r="C57" t="str">
        <f t="shared" si="13"/>
        <v/>
      </c>
      <c r="D57" t="str">
        <f t="shared" si="13"/>
        <v/>
      </c>
      <c r="F57" s="3" t="str">
        <f>IF(EXACT($E57,""),"",IF(A57="-","X",IF(EXACT(A57,$E57),"X","-")))</f>
        <v/>
      </c>
      <c r="G57" s="3" t="str">
        <f>IF(EXACT($E57,""),"",IF(B57="-","X",IF(EXACT(B57,$E57),"X","-")))</f>
        <v/>
      </c>
      <c r="H57" s="3" t="str">
        <f>IF(EXACT($E57,""),"",IF(C57="-","X",IF(EXACT(C57,$E57),"X","-")))</f>
        <v/>
      </c>
      <c r="I57" s="3" t="str">
        <f>IF(EXACT($E57,""),"",IF(D57="-","X",IF(EXACT(D57,$E57),"X","-")))</f>
        <v/>
      </c>
      <c r="J57" s="3" t="str">
        <f t="shared" si="7"/>
        <v/>
      </c>
    </row>
    <row r="58" spans="1:11" x14ac:dyDescent="0.25">
      <c r="A58" t="s">
        <v>101</v>
      </c>
      <c r="B58" t="str">
        <f t="shared" si="13"/>
        <v>-</v>
      </c>
      <c r="C58" t="str">
        <f t="shared" si="13"/>
        <v>-</v>
      </c>
      <c r="D58" t="str">
        <f t="shared" si="13"/>
        <v>-</v>
      </c>
      <c r="E58" t="str">
        <f t="shared" si="2"/>
        <v>German Vegetation Reference Database</v>
      </c>
      <c r="F58" s="3" t="str">
        <f t="shared" si="3"/>
        <v>X</v>
      </c>
      <c r="G58" s="3" t="str">
        <f t="shared" si="4"/>
        <v>X</v>
      </c>
      <c r="H58" s="3" t="str">
        <f t="shared" si="5"/>
        <v>X</v>
      </c>
      <c r="I58" s="3" t="str">
        <f t="shared" si="6"/>
        <v>X</v>
      </c>
      <c r="J58" s="3" t="str">
        <f t="shared" si="7"/>
        <v>X</v>
      </c>
      <c r="K58" t="s">
        <v>101</v>
      </c>
    </row>
    <row r="59" spans="1:11" x14ac:dyDescent="0.25">
      <c r="A59" t="str">
        <f t="shared" si="13"/>
        <v>-</v>
      </c>
      <c r="B59" t="s">
        <v>100</v>
      </c>
      <c r="C59" t="str">
        <f t="shared" si="13"/>
        <v>-</v>
      </c>
      <c r="D59" t="s">
        <v>100</v>
      </c>
      <c r="E59" t="str">
        <f t="shared" si="2"/>
        <v>GBIF</v>
      </c>
      <c r="F59" s="3" t="str">
        <f t="shared" si="3"/>
        <v>X</v>
      </c>
      <c r="G59" s="3" t="str">
        <f t="shared" si="4"/>
        <v>X</v>
      </c>
      <c r="H59" s="3" t="str">
        <f t="shared" si="5"/>
        <v>X</v>
      </c>
      <c r="I59" s="3" t="str">
        <f t="shared" si="6"/>
        <v>X</v>
      </c>
      <c r="J59" s="3" t="str">
        <f t="shared" si="7"/>
        <v>X</v>
      </c>
      <c r="K59" t="s">
        <v>100</v>
      </c>
    </row>
    <row r="60" spans="1:11" x14ac:dyDescent="0.25">
      <c r="A60" t="s">
        <v>65</v>
      </c>
      <c r="B60" t="str">
        <f t="shared" si="13"/>
        <v>-</v>
      </c>
      <c r="C60" t="str">
        <f t="shared" si="13"/>
        <v>-</v>
      </c>
      <c r="D60" t="str">
        <f t="shared" si="13"/>
        <v>-</v>
      </c>
      <c r="E60" t="str">
        <f t="shared" si="2"/>
        <v>GBOL</v>
      </c>
      <c r="F60" s="3" t="str">
        <f t="shared" si="3"/>
        <v>X</v>
      </c>
      <c r="G60" s="3" t="str">
        <f t="shared" si="4"/>
        <v>X</v>
      </c>
      <c r="H60" s="3" t="str">
        <f t="shared" si="5"/>
        <v>X</v>
      </c>
      <c r="I60" s="3" t="str">
        <f t="shared" si="6"/>
        <v>X</v>
      </c>
      <c r="J60" s="3" t="str">
        <f t="shared" si="7"/>
        <v>X</v>
      </c>
      <c r="K60" t="s">
        <v>65</v>
      </c>
    </row>
    <row r="61" spans="1:11" x14ac:dyDescent="0.25">
      <c r="A61" t="s">
        <v>44</v>
      </c>
      <c r="B61" t="str">
        <f t="shared" si="13"/>
        <v>-</v>
      </c>
      <c r="C61" t="str">
        <f t="shared" si="13"/>
        <v>-</v>
      </c>
      <c r="D61" t="str">
        <f t="shared" si="13"/>
        <v>-</v>
      </c>
      <c r="E61" t="str">
        <f t="shared" si="2"/>
        <v>GCDML</v>
      </c>
      <c r="F61" s="3" t="str">
        <f t="shared" si="3"/>
        <v>X</v>
      </c>
      <c r="G61" s="3" t="str">
        <f t="shared" si="4"/>
        <v>X</v>
      </c>
      <c r="H61" s="3" t="str">
        <f t="shared" si="5"/>
        <v>X</v>
      </c>
      <c r="I61" s="3" t="str">
        <f t="shared" si="6"/>
        <v>X</v>
      </c>
      <c r="J61" s="3" t="str">
        <f t="shared" si="7"/>
        <v>X</v>
      </c>
      <c r="K61" t="s">
        <v>44</v>
      </c>
    </row>
    <row r="62" spans="1:11" x14ac:dyDescent="0.25">
      <c r="A62" t="str">
        <f t="shared" si="13"/>
        <v>-</v>
      </c>
      <c r="B62" t="s">
        <v>276</v>
      </c>
      <c r="C62" t="str">
        <f t="shared" si="13"/>
        <v>-</v>
      </c>
      <c r="D62" t="str">
        <f t="shared" si="13"/>
        <v>-</v>
      </c>
      <c r="E62" t="str">
        <f t="shared" si="2"/>
        <v>GFBio Terminology Webservice</v>
      </c>
      <c r="F62" s="3" t="str">
        <f t="shared" si="3"/>
        <v>X</v>
      </c>
      <c r="G62" s="3" t="str">
        <f t="shared" si="4"/>
        <v>X</v>
      </c>
      <c r="H62" s="3" t="str">
        <f t="shared" si="5"/>
        <v>X</v>
      </c>
      <c r="I62" s="3" t="str">
        <f t="shared" si="6"/>
        <v>X</v>
      </c>
      <c r="J62" s="3" t="str">
        <f>IF($K62="","",IF(EXACT(K62,$E62),"X","-"))</f>
        <v>X</v>
      </c>
      <c r="K62" t="s">
        <v>276</v>
      </c>
    </row>
    <row r="63" spans="1:11" x14ac:dyDescent="0.25">
      <c r="A63" t="s">
        <v>224</v>
      </c>
      <c r="B63" t="str">
        <f t="shared" si="13"/>
        <v>-</v>
      </c>
      <c r="C63" t="str">
        <f t="shared" si="13"/>
        <v>-</v>
      </c>
      <c r="D63" t="str">
        <f t="shared" si="13"/>
        <v>-</v>
      </c>
      <c r="E63" t="str">
        <f t="shared" si="2"/>
        <v>GLC</v>
      </c>
      <c r="F63" s="3" t="str">
        <f t="shared" si="3"/>
        <v>X</v>
      </c>
      <c r="G63" s="3" t="str">
        <f t="shared" si="4"/>
        <v>X</v>
      </c>
      <c r="H63" s="3" t="str">
        <f t="shared" si="5"/>
        <v>X</v>
      </c>
      <c r="I63" s="3" t="str">
        <f t="shared" si="6"/>
        <v>X</v>
      </c>
      <c r="J63" s="3" t="str">
        <f t="shared" si="7"/>
        <v>X</v>
      </c>
      <c r="K63" t="s">
        <v>224</v>
      </c>
    </row>
    <row r="64" spans="1:11" x14ac:dyDescent="0.25">
      <c r="A64" t="str">
        <f t="shared" si="13"/>
        <v/>
      </c>
      <c r="B64" t="str">
        <f t="shared" si="13"/>
        <v/>
      </c>
      <c r="C64" t="str">
        <f t="shared" si="13"/>
        <v/>
      </c>
      <c r="D64" t="str">
        <f t="shared" si="13"/>
        <v/>
      </c>
      <c r="F64" s="3" t="str">
        <f t="shared" si="3"/>
        <v/>
      </c>
      <c r="G64" s="3" t="str">
        <f t="shared" si="4"/>
        <v/>
      </c>
      <c r="H64" s="3" t="str">
        <f t="shared" si="5"/>
        <v/>
      </c>
      <c r="I64" s="3" t="str">
        <f t="shared" si="6"/>
        <v/>
      </c>
      <c r="J64" s="3" t="str">
        <f t="shared" si="7"/>
        <v/>
      </c>
    </row>
    <row r="65" spans="1:11" x14ac:dyDescent="0.25">
      <c r="A65" t="str">
        <f t="shared" si="13"/>
        <v>-</v>
      </c>
      <c r="B65" t="s">
        <v>201</v>
      </c>
      <c r="C65" t="str">
        <f t="shared" si="13"/>
        <v>-</v>
      </c>
      <c r="D65" t="str">
        <f t="shared" si="13"/>
        <v>-</v>
      </c>
      <c r="E65" t="str">
        <f t="shared" si="2"/>
        <v>Harvestor</v>
      </c>
      <c r="F65" s="3" t="str">
        <f t="shared" si="3"/>
        <v>X</v>
      </c>
      <c r="G65" s="3" t="str">
        <f t="shared" si="4"/>
        <v>X</v>
      </c>
      <c r="H65" s="3" t="str">
        <f t="shared" si="5"/>
        <v>X</v>
      </c>
      <c r="I65" s="3" t="str">
        <f t="shared" si="6"/>
        <v>X</v>
      </c>
      <c r="J65" s="3" t="str">
        <f t="shared" si="7"/>
        <v>X</v>
      </c>
      <c r="K65" t="s">
        <v>201</v>
      </c>
    </row>
    <row r="66" spans="1:11" x14ac:dyDescent="0.25">
      <c r="A66" t="str">
        <f t="shared" si="13"/>
        <v>-</v>
      </c>
      <c r="B66" t="str">
        <f t="shared" si="13"/>
        <v>-</v>
      </c>
      <c r="C66" t="s">
        <v>117</v>
      </c>
      <c r="D66" t="str">
        <f t="shared" si="13"/>
        <v>-</v>
      </c>
      <c r="E66" t="str">
        <f t="shared" si="2"/>
        <v>HTTP Server</v>
      </c>
      <c r="F66" s="3" t="str">
        <f>IF(EXACT($E66,""),"",IF(A66="-","X",IF(EXACT(A66,$E66),"X","-")))</f>
        <v>X</v>
      </c>
      <c r="G66" s="3" t="str">
        <f>IF(EXACT($E66,""),"",IF(B66="-","X",IF(EXACT(B66,$E66),"X","-")))</f>
        <v>X</v>
      </c>
      <c r="H66" s="3" t="str">
        <f>IF(EXACT($E66,""),"",IF(C66="-","X",IF(EXACT(C66,$E66),"X","-")))</f>
        <v>X</v>
      </c>
      <c r="I66" s="3" t="str">
        <f>IF(EXACT($E66,""),"",IF(D66="-","X",IF(EXACT(D66,$E66),"X","-")))</f>
        <v>X</v>
      </c>
      <c r="J66" s="3" t="str">
        <f t="shared" ref="J66:J127" si="15">IF($K66="","",IF(EXACT(K66,$E66),"X","-"))</f>
        <v>X</v>
      </c>
      <c r="K66" t="s">
        <v>117</v>
      </c>
    </row>
    <row r="67" spans="1:11" x14ac:dyDescent="0.25">
      <c r="A67" t="s">
        <v>225</v>
      </c>
      <c r="B67" t="str">
        <f t="shared" si="13"/>
        <v>-</v>
      </c>
      <c r="C67" t="str">
        <f t="shared" si="13"/>
        <v>-</v>
      </c>
      <c r="D67" t="str">
        <f t="shared" si="13"/>
        <v>-</v>
      </c>
      <c r="E67" t="str">
        <f t="shared" si="2"/>
        <v>HWSD 200</v>
      </c>
      <c r="F67" s="3" t="str">
        <f t="shared" si="3"/>
        <v>X</v>
      </c>
      <c r="G67" s="3" t="str">
        <f t="shared" si="4"/>
        <v>X</v>
      </c>
      <c r="H67" s="3" t="str">
        <f t="shared" si="5"/>
        <v>X</v>
      </c>
      <c r="I67" s="3" t="str">
        <f t="shared" si="6"/>
        <v>X</v>
      </c>
      <c r="J67" s="3" t="str">
        <f t="shared" si="15"/>
        <v>X</v>
      </c>
      <c r="K67" t="s">
        <v>225</v>
      </c>
    </row>
    <row r="68" spans="1:11" x14ac:dyDescent="0.25">
      <c r="A68" t="str">
        <f t="shared" si="13"/>
        <v/>
      </c>
      <c r="B68" t="str">
        <f t="shared" si="13"/>
        <v/>
      </c>
      <c r="C68" t="str">
        <f t="shared" si="13"/>
        <v/>
      </c>
      <c r="D68" t="str">
        <f t="shared" si="13"/>
        <v/>
      </c>
      <c r="F68" s="3" t="str">
        <f t="shared" si="3"/>
        <v/>
      </c>
      <c r="G68" s="3" t="str">
        <f t="shared" si="4"/>
        <v/>
      </c>
      <c r="H68" s="3" t="str">
        <f t="shared" si="5"/>
        <v/>
      </c>
      <c r="I68" s="3" t="str">
        <f t="shared" si="6"/>
        <v/>
      </c>
      <c r="J68" s="3" t="str">
        <f t="shared" si="15"/>
        <v/>
      </c>
    </row>
    <row r="69" spans="1:11" x14ac:dyDescent="0.25">
      <c r="A69" t="s">
        <v>111</v>
      </c>
      <c r="B69" t="str">
        <f t="shared" si="13"/>
        <v>-</v>
      </c>
      <c r="C69" t="str">
        <f t="shared" si="13"/>
        <v>-</v>
      </c>
      <c r="D69" t="str">
        <f t="shared" si="13"/>
        <v>-</v>
      </c>
      <c r="E69" t="str">
        <f t="shared" ref="E69:E131" si="16">K69</f>
        <v>ICO</v>
      </c>
      <c r="F69" s="3" t="str">
        <f t="shared" si="3"/>
        <v>X</v>
      </c>
      <c r="G69" s="3" t="str">
        <f t="shared" si="4"/>
        <v>X</v>
      </c>
      <c r="H69" s="3" t="str">
        <f t="shared" si="5"/>
        <v>X</v>
      </c>
      <c r="I69" s="3" t="str">
        <f t="shared" si="6"/>
        <v>X</v>
      </c>
      <c r="J69" s="3" t="str">
        <f t="shared" si="15"/>
        <v>X</v>
      </c>
      <c r="K69" t="s">
        <v>111</v>
      </c>
    </row>
    <row r="70" spans="1:11" x14ac:dyDescent="0.25">
      <c r="A70" t="s">
        <v>220</v>
      </c>
      <c r="B70" t="str">
        <f t="shared" si="13"/>
        <v>-</v>
      </c>
      <c r="C70" t="str">
        <f t="shared" si="13"/>
        <v>-</v>
      </c>
      <c r="D70" t="str">
        <f t="shared" si="13"/>
        <v>-</v>
      </c>
      <c r="E70" t="str">
        <f t="shared" si="16"/>
        <v>iDiv</v>
      </c>
      <c r="F70" s="3" t="str">
        <f t="shared" si="3"/>
        <v>X</v>
      </c>
      <c r="G70" s="3" t="str">
        <f t="shared" si="4"/>
        <v>X</v>
      </c>
      <c r="H70" s="3" t="str">
        <f t="shared" si="5"/>
        <v>X</v>
      </c>
      <c r="I70" s="3" t="str">
        <f t="shared" si="6"/>
        <v>X</v>
      </c>
      <c r="J70" s="3" t="str">
        <f t="shared" si="15"/>
        <v>X</v>
      </c>
      <c r="K70" t="s">
        <v>220</v>
      </c>
    </row>
    <row r="71" spans="1:11" x14ac:dyDescent="0.25">
      <c r="A71" t="s">
        <v>253</v>
      </c>
      <c r="B71" t="str">
        <f t="shared" si="13"/>
        <v>-</v>
      </c>
      <c r="C71" t="str">
        <f t="shared" si="13"/>
        <v>-</v>
      </c>
      <c r="D71" t="str">
        <f t="shared" si="13"/>
        <v>-</v>
      </c>
      <c r="E71" t="str">
        <f t="shared" si="16"/>
        <v>Important Dataprovider</v>
      </c>
      <c r="F71" s="3" t="str">
        <f t="shared" si="3"/>
        <v>X</v>
      </c>
      <c r="G71" s="3" t="str">
        <f t="shared" si="4"/>
        <v>X</v>
      </c>
      <c r="H71" s="3" t="str">
        <f t="shared" si="5"/>
        <v>X</v>
      </c>
      <c r="I71" s="3" t="str">
        <f t="shared" si="6"/>
        <v>X</v>
      </c>
      <c r="J71" s="3" t="str">
        <f t="shared" si="15"/>
        <v>X</v>
      </c>
      <c r="K71" t="s">
        <v>253</v>
      </c>
    </row>
    <row r="72" spans="1:11" x14ac:dyDescent="0.25">
      <c r="A72" t="s">
        <v>11</v>
      </c>
      <c r="B72" t="str">
        <f t="shared" si="13"/>
        <v>-</v>
      </c>
      <c r="C72" t="str">
        <f t="shared" si="13"/>
        <v>-</v>
      </c>
      <c r="D72" t="str">
        <f t="shared" si="13"/>
        <v>-</v>
      </c>
      <c r="E72" t="str">
        <f t="shared" si="16"/>
        <v>Index</v>
      </c>
      <c r="F72" s="3" t="str">
        <f t="shared" ref="F72:F148" si="17">IF(EXACT($E72,""),"",IF(A72="-","X",IF(EXACT(A72,$E72),"X","-")))</f>
        <v>X</v>
      </c>
      <c r="G72" s="3" t="str">
        <f t="shared" ref="G72:G148" si="18">IF(EXACT($E72,""),"",IF(B72="-","X",IF(EXACT(B72,$E72),"X","-")))</f>
        <v>X</v>
      </c>
      <c r="H72" s="3" t="str">
        <f t="shared" ref="H72:H103" si="19">IF(EXACT($E72,""),"",IF(C72="-","X",IF(EXACT(C72,$E72),"X","-")))</f>
        <v>X</v>
      </c>
      <c r="I72" s="3" t="str">
        <f t="shared" ref="I72:I148" si="20">IF(EXACT($E72,""),"",IF(D72="-","X",IF(EXACT(D72,$E72),"X","-")))</f>
        <v>X</v>
      </c>
      <c r="J72" s="3" t="str">
        <f t="shared" si="15"/>
        <v>X</v>
      </c>
      <c r="K72" t="s">
        <v>11</v>
      </c>
    </row>
    <row r="73" spans="1:11" x14ac:dyDescent="0.25">
      <c r="A73" t="str">
        <f t="shared" si="13"/>
        <v>-</v>
      </c>
      <c r="B73" t="str">
        <f t="shared" si="13"/>
        <v>-</v>
      </c>
      <c r="C73" t="str">
        <f t="shared" si="13"/>
        <v>-</v>
      </c>
      <c r="D73" t="s">
        <v>145</v>
      </c>
      <c r="E73" t="str">
        <f t="shared" si="16"/>
        <v>Interactive Analysis</v>
      </c>
      <c r="F73" s="3" t="str">
        <f t="shared" si="17"/>
        <v>X</v>
      </c>
      <c r="G73" s="3" t="str">
        <f t="shared" si="18"/>
        <v>X</v>
      </c>
      <c r="H73" s="3" t="str">
        <f t="shared" si="19"/>
        <v>X</v>
      </c>
      <c r="I73" s="3" t="str">
        <f t="shared" si="20"/>
        <v>X</v>
      </c>
      <c r="J73" s="3" t="str">
        <f t="shared" si="15"/>
        <v>X</v>
      </c>
      <c r="K73" t="s">
        <v>145</v>
      </c>
    </row>
    <row r="74" spans="1:11" x14ac:dyDescent="0.25">
      <c r="A74" t="s">
        <v>254</v>
      </c>
      <c r="B74" t="str">
        <f t="shared" si="13"/>
        <v>-</v>
      </c>
      <c r="C74" t="str">
        <f t="shared" si="13"/>
        <v>-</v>
      </c>
      <c r="D74" t="str">
        <f t="shared" si="13"/>
        <v>-</v>
      </c>
      <c r="E74" t="str">
        <f t="shared" si="16"/>
        <v>International Dataprovider</v>
      </c>
      <c r="F74" s="3" t="str">
        <f t="shared" si="17"/>
        <v>X</v>
      </c>
      <c r="G74" s="3" t="str">
        <f t="shared" si="18"/>
        <v>X</v>
      </c>
      <c r="H74" s="3" t="str">
        <f t="shared" si="19"/>
        <v>X</v>
      </c>
      <c r="I74" s="3" t="str">
        <f t="shared" si="20"/>
        <v>X</v>
      </c>
      <c r="J74" s="3" t="str">
        <f t="shared" si="15"/>
        <v>X</v>
      </c>
      <c r="K74" t="s">
        <v>254</v>
      </c>
    </row>
    <row r="75" spans="1:11" x14ac:dyDescent="0.25">
      <c r="A75" t="s">
        <v>27</v>
      </c>
      <c r="B75" t="str">
        <f t="shared" si="13"/>
        <v>-</v>
      </c>
      <c r="C75" t="str">
        <f t="shared" si="13"/>
        <v>-</v>
      </c>
      <c r="D75" t="str">
        <f t="shared" si="13"/>
        <v>-</v>
      </c>
      <c r="E75" t="str">
        <f t="shared" si="16"/>
        <v>ISO 19115</v>
      </c>
      <c r="F75" s="3" t="str">
        <f t="shared" si="17"/>
        <v>X</v>
      </c>
      <c r="G75" s="3" t="str">
        <f t="shared" si="18"/>
        <v>X</v>
      </c>
      <c r="H75" s="3" t="str">
        <f t="shared" si="19"/>
        <v>X</v>
      </c>
      <c r="I75" s="3" t="str">
        <f t="shared" si="20"/>
        <v>X</v>
      </c>
      <c r="J75" s="3" t="str">
        <f t="shared" si="15"/>
        <v>X</v>
      </c>
      <c r="K75" t="s">
        <v>27</v>
      </c>
    </row>
    <row r="76" spans="1:11" x14ac:dyDescent="0.25">
      <c r="A76" t="str">
        <f t="shared" si="13"/>
        <v/>
      </c>
      <c r="B76" t="str">
        <f t="shared" si="13"/>
        <v/>
      </c>
      <c r="C76" t="str">
        <f t="shared" si="13"/>
        <v/>
      </c>
      <c r="D76" t="str">
        <f t="shared" si="13"/>
        <v/>
      </c>
      <c r="F76" s="3" t="str">
        <f t="shared" si="17"/>
        <v/>
      </c>
      <c r="G76" s="3" t="str">
        <f t="shared" si="18"/>
        <v/>
      </c>
      <c r="H76" s="3" t="str">
        <f t="shared" si="19"/>
        <v/>
      </c>
      <c r="I76" s="3" t="str">
        <f t="shared" si="20"/>
        <v/>
      </c>
      <c r="J76" s="3" t="str">
        <f t="shared" si="15"/>
        <v/>
      </c>
    </row>
    <row r="77" spans="1:11" x14ac:dyDescent="0.25">
      <c r="A77" t="s">
        <v>77</v>
      </c>
      <c r="B77" t="s">
        <v>77</v>
      </c>
      <c r="C77" t="str">
        <f t="shared" si="13"/>
        <v>-</v>
      </c>
      <c r="D77" t="str">
        <f t="shared" si="13"/>
        <v>-</v>
      </c>
      <c r="E77" t="str">
        <f t="shared" si="16"/>
        <v>Jacobs University</v>
      </c>
      <c r="F77" s="3" t="str">
        <f t="shared" si="17"/>
        <v>X</v>
      </c>
      <c r="G77" s="3" t="str">
        <f t="shared" si="18"/>
        <v>X</v>
      </c>
      <c r="H77" s="3" t="str">
        <f t="shared" si="19"/>
        <v>X</v>
      </c>
      <c r="I77" s="3" t="str">
        <f t="shared" si="20"/>
        <v>X</v>
      </c>
      <c r="J77" s="3" t="str">
        <f t="shared" si="15"/>
        <v>X</v>
      </c>
      <c r="K77" t="s">
        <v>77</v>
      </c>
    </row>
    <row r="78" spans="1:11" x14ac:dyDescent="0.25">
      <c r="A78" t="str">
        <f t="shared" si="13"/>
        <v>-</v>
      </c>
      <c r="B78" t="str">
        <f t="shared" si="13"/>
        <v>-</v>
      </c>
      <c r="C78" t="s">
        <v>135</v>
      </c>
      <c r="D78" t="str">
        <f t="shared" si="13"/>
        <v>-</v>
      </c>
      <c r="E78" t="str">
        <f t="shared" si="16"/>
        <v>JDBC</v>
      </c>
      <c r="F78" s="3" t="str">
        <f t="shared" si="17"/>
        <v>X</v>
      </c>
      <c r="G78" s="3" t="str">
        <f t="shared" si="18"/>
        <v>X</v>
      </c>
      <c r="H78" s="3" t="str">
        <f t="shared" si="19"/>
        <v>X</v>
      </c>
      <c r="I78" s="3" t="str">
        <f t="shared" si="20"/>
        <v>X</v>
      </c>
      <c r="J78" s="3" t="str">
        <f t="shared" si="15"/>
        <v>X</v>
      </c>
      <c r="K78" t="s">
        <v>135</v>
      </c>
    </row>
    <row r="79" spans="1:11" x14ac:dyDescent="0.25">
      <c r="A79" t="str">
        <f t="shared" si="13"/>
        <v>-</v>
      </c>
      <c r="B79" t="s">
        <v>176</v>
      </c>
      <c r="C79" t="str">
        <f t="shared" si="13"/>
        <v>-</v>
      </c>
      <c r="D79" t="str">
        <f t="shared" si="13"/>
        <v>-</v>
      </c>
      <c r="E79" t="str">
        <f t="shared" si="16"/>
        <v>Jena</v>
      </c>
      <c r="F79" s="3" t="str">
        <f>IF(EXACT($E79,""),"",IF(A79="-","X",IF(EXACT(A79,$E79),"X","-")))</f>
        <v>X</v>
      </c>
      <c r="G79" s="3" t="str">
        <f>IF(EXACT($E79,""),"",IF(B79="-","X",IF(EXACT(B79,$E79),"X","-")))</f>
        <v>X</v>
      </c>
      <c r="H79" s="3" t="str">
        <f t="shared" si="19"/>
        <v>X</v>
      </c>
      <c r="I79" s="3" t="str">
        <f t="shared" si="20"/>
        <v>X</v>
      </c>
      <c r="J79" s="3" t="str">
        <f t="shared" si="15"/>
        <v>X</v>
      </c>
      <c r="K79" t="s">
        <v>176</v>
      </c>
    </row>
    <row r="80" spans="1:11" x14ac:dyDescent="0.25">
      <c r="A80" t="str">
        <f t="shared" si="13"/>
        <v>-</v>
      </c>
      <c r="B80" t="s">
        <v>255</v>
      </c>
      <c r="C80" t="str">
        <f t="shared" si="13"/>
        <v>-</v>
      </c>
      <c r="D80" t="str">
        <f t="shared" si="13"/>
        <v>-</v>
      </c>
      <c r="E80" t="str">
        <f t="shared" si="16"/>
        <v>Jena Webservice</v>
      </c>
      <c r="F80" s="3" t="str">
        <f t="shared" si="17"/>
        <v>X</v>
      </c>
      <c r="G80" s="3" t="str">
        <f t="shared" si="18"/>
        <v>X</v>
      </c>
      <c r="H80" s="3" t="str">
        <f t="shared" si="19"/>
        <v>X</v>
      </c>
      <c r="I80" s="3" t="str">
        <f t="shared" si="20"/>
        <v>X</v>
      </c>
      <c r="J80" s="3" t="str">
        <f t="shared" si="15"/>
        <v>X</v>
      </c>
      <c r="K80" t="s">
        <v>255</v>
      </c>
    </row>
    <row r="81" spans="1:11" x14ac:dyDescent="0.25">
      <c r="A81" t="str">
        <f t="shared" si="13"/>
        <v>-</v>
      </c>
      <c r="B81" t="s">
        <v>199</v>
      </c>
      <c r="C81" t="str">
        <f t="shared" si="13"/>
        <v>-</v>
      </c>
      <c r="D81" t="str">
        <f t="shared" si="13"/>
        <v>-</v>
      </c>
      <c r="E81" t="str">
        <f t="shared" si="16"/>
        <v>JIRA</v>
      </c>
      <c r="F81" s="3" t="str">
        <f t="shared" si="17"/>
        <v>X</v>
      </c>
      <c r="G81" s="3" t="str">
        <f t="shared" si="18"/>
        <v>X</v>
      </c>
      <c r="H81" s="3" t="str">
        <f t="shared" si="19"/>
        <v>X</v>
      </c>
      <c r="I81" s="3" t="str">
        <f t="shared" si="20"/>
        <v>X</v>
      </c>
      <c r="J81" s="3" t="str">
        <f t="shared" si="15"/>
        <v>X</v>
      </c>
      <c r="K81" t="s">
        <v>199</v>
      </c>
    </row>
    <row r="82" spans="1:11" x14ac:dyDescent="0.25">
      <c r="A82" t="str">
        <f t="shared" si="13"/>
        <v>-</v>
      </c>
      <c r="B82" t="s">
        <v>217</v>
      </c>
      <c r="C82" t="str">
        <f t="shared" si="13"/>
        <v>-</v>
      </c>
      <c r="D82" t="str">
        <f t="shared" si="13"/>
        <v>-</v>
      </c>
      <c r="E82" t="str">
        <f t="shared" si="16"/>
        <v>Jacobs University Webservice</v>
      </c>
      <c r="F82" s="3" t="str">
        <f t="shared" si="17"/>
        <v>X</v>
      </c>
      <c r="G82" s="3" t="str">
        <f t="shared" si="18"/>
        <v>-</v>
      </c>
      <c r="H82" s="3" t="str">
        <f t="shared" si="19"/>
        <v>X</v>
      </c>
      <c r="I82" s="3" t="str">
        <f t="shared" si="20"/>
        <v>X</v>
      </c>
      <c r="J82" s="3" t="str">
        <f t="shared" si="15"/>
        <v>X</v>
      </c>
      <c r="K82" t="s">
        <v>256</v>
      </c>
    </row>
    <row r="83" spans="1:11" x14ac:dyDescent="0.25">
      <c r="A83" t="str">
        <f t="shared" si="13"/>
        <v/>
      </c>
      <c r="B83" t="str">
        <f t="shared" si="13"/>
        <v/>
      </c>
      <c r="C83" t="str">
        <f t="shared" si="13"/>
        <v/>
      </c>
      <c r="D83" t="str">
        <f t="shared" si="13"/>
        <v/>
      </c>
      <c r="F83" s="3" t="str">
        <f t="shared" si="17"/>
        <v/>
      </c>
      <c r="G83" s="3" t="str">
        <f t="shared" si="18"/>
        <v/>
      </c>
      <c r="H83" s="3" t="str">
        <f t="shared" si="19"/>
        <v/>
      </c>
      <c r="I83" s="3" t="str">
        <f t="shared" si="20"/>
        <v/>
      </c>
      <c r="J83" s="3" t="str">
        <f t="shared" si="15"/>
        <v/>
      </c>
    </row>
    <row r="84" spans="1:11" x14ac:dyDescent="0.25">
      <c r="A84" t="str">
        <f t="shared" si="13"/>
        <v/>
      </c>
      <c r="B84" t="str">
        <f t="shared" si="13"/>
        <v/>
      </c>
      <c r="C84" t="str">
        <f t="shared" si="13"/>
        <v/>
      </c>
      <c r="D84" t="str">
        <f t="shared" si="13"/>
        <v/>
      </c>
      <c r="F84" s="3" t="str">
        <f t="shared" si="17"/>
        <v/>
      </c>
      <c r="G84" s="3" t="str">
        <f t="shared" si="18"/>
        <v/>
      </c>
      <c r="H84" s="3" t="str">
        <f t="shared" si="19"/>
        <v/>
      </c>
      <c r="I84" s="3" t="str">
        <f t="shared" si="20"/>
        <v/>
      </c>
      <c r="J84" s="3" t="str">
        <f t="shared" si="15"/>
        <v/>
      </c>
    </row>
    <row r="85" spans="1:11" x14ac:dyDescent="0.25">
      <c r="A85" t="str">
        <f t="shared" si="13"/>
        <v/>
      </c>
      <c r="B85" t="str">
        <f t="shared" si="13"/>
        <v/>
      </c>
      <c r="C85" t="str">
        <f t="shared" si="13"/>
        <v/>
      </c>
      <c r="D85" t="str">
        <f t="shared" si="13"/>
        <v/>
      </c>
      <c r="F85" s="3" t="str">
        <f t="shared" si="17"/>
        <v/>
      </c>
      <c r="G85" s="3" t="str">
        <f t="shared" si="18"/>
        <v/>
      </c>
      <c r="H85" s="3" t="str">
        <f t="shared" si="19"/>
        <v/>
      </c>
      <c r="I85" s="3" t="str">
        <f t="shared" si="20"/>
        <v/>
      </c>
      <c r="J85" s="3" t="str">
        <f t="shared" si="15"/>
        <v/>
      </c>
    </row>
    <row r="86" spans="1:11" x14ac:dyDescent="0.25">
      <c r="A86" t="str">
        <f t="shared" si="13"/>
        <v>-</v>
      </c>
      <c r="B86" t="s">
        <v>190</v>
      </c>
      <c r="C86" t="str">
        <f t="shared" si="13"/>
        <v>-</v>
      </c>
      <c r="D86" t="str">
        <f t="shared" si="13"/>
        <v>-</v>
      </c>
      <c r="E86" t="str">
        <f t="shared" si="16"/>
        <v>Leipzig</v>
      </c>
      <c r="F86" s="3" t="str">
        <f>IF(EXACT($E86,""),"",IF(A86="-","X",IF(EXACT(A86,$E86),"X","-")))</f>
        <v>X</v>
      </c>
      <c r="G86" s="3" t="str">
        <f>IF(EXACT($E86,""),"",IF(B86="-","X",IF(EXACT(B86,$E86),"X","-")))</f>
        <v>X</v>
      </c>
      <c r="H86" s="3" t="str">
        <f t="shared" si="19"/>
        <v>X</v>
      </c>
      <c r="I86" s="3" t="str">
        <f>IF(EXACT($E86,""),"",IF(D86="-","X",IF(EXACT(D86,$E86),"X","-")))</f>
        <v>X</v>
      </c>
      <c r="J86" s="3" t="str">
        <f t="shared" si="15"/>
        <v>X</v>
      </c>
      <c r="K86" t="s">
        <v>190</v>
      </c>
    </row>
    <row r="87" spans="1:11" x14ac:dyDescent="0.25">
      <c r="A87" t="str">
        <f t="shared" ref="A87:D139" si="21">IF($E87&lt;&gt;"","-","")</f>
        <v>-</v>
      </c>
      <c r="B87" t="s">
        <v>278</v>
      </c>
      <c r="C87" t="str">
        <f t="shared" si="21"/>
        <v>-</v>
      </c>
      <c r="D87" t="str">
        <f t="shared" si="21"/>
        <v>-</v>
      </c>
      <c r="E87" t="str">
        <f t="shared" si="16"/>
        <v>Leipzig Webservices</v>
      </c>
      <c r="F87" s="3" t="str">
        <f t="shared" si="17"/>
        <v>X</v>
      </c>
      <c r="G87" s="3" t="str">
        <f t="shared" si="18"/>
        <v>X</v>
      </c>
      <c r="H87" s="3" t="str">
        <f t="shared" si="19"/>
        <v>X</v>
      </c>
      <c r="I87" s="3" t="str">
        <f t="shared" si="20"/>
        <v>X</v>
      </c>
      <c r="J87" s="3" t="str">
        <f t="shared" si="15"/>
        <v>X</v>
      </c>
      <c r="K87" t="s">
        <v>278</v>
      </c>
    </row>
    <row r="88" spans="1:11" x14ac:dyDescent="0.25">
      <c r="A88" t="str">
        <f t="shared" si="21"/>
        <v>-</v>
      </c>
      <c r="B88" t="str">
        <f t="shared" si="21"/>
        <v>-</v>
      </c>
      <c r="C88" t="s">
        <v>124</v>
      </c>
      <c r="D88" t="str">
        <f t="shared" si="21"/>
        <v>-</v>
      </c>
      <c r="E88" t="str">
        <f t="shared" si="16"/>
        <v>Linked Data Client</v>
      </c>
      <c r="F88" s="3" t="str">
        <f t="shared" si="17"/>
        <v>X</v>
      </c>
      <c r="G88" s="3" t="str">
        <f t="shared" si="18"/>
        <v>X</v>
      </c>
      <c r="H88" s="3" t="str">
        <f t="shared" si="19"/>
        <v>X</v>
      </c>
      <c r="I88" s="3" t="str">
        <f t="shared" si="20"/>
        <v>X</v>
      </c>
      <c r="J88" s="3" t="str">
        <f t="shared" si="15"/>
        <v>X</v>
      </c>
      <c r="K88" t="s">
        <v>124</v>
      </c>
    </row>
    <row r="89" spans="1:11" x14ac:dyDescent="0.25">
      <c r="A89" t="str">
        <f t="shared" si="21"/>
        <v>-</v>
      </c>
      <c r="B89" t="str">
        <f t="shared" si="21"/>
        <v>-</v>
      </c>
      <c r="C89" t="s">
        <v>125</v>
      </c>
      <c r="D89" t="str">
        <f t="shared" si="21"/>
        <v>-</v>
      </c>
      <c r="E89" t="str">
        <f t="shared" si="16"/>
        <v>Linked Data Deployment Service</v>
      </c>
      <c r="F89" s="3" t="str">
        <f t="shared" si="17"/>
        <v>X</v>
      </c>
      <c r="G89" s="3" t="str">
        <f t="shared" si="18"/>
        <v>X</v>
      </c>
      <c r="H89" s="3" t="str">
        <f t="shared" si="19"/>
        <v>X</v>
      </c>
      <c r="I89" s="3" t="str">
        <f t="shared" si="20"/>
        <v>X</v>
      </c>
      <c r="J89" s="3" t="str">
        <f t="shared" si="15"/>
        <v>X</v>
      </c>
      <c r="K89" t="s">
        <v>125</v>
      </c>
    </row>
    <row r="90" spans="1:11" x14ac:dyDescent="0.25">
      <c r="A90" t="s">
        <v>112</v>
      </c>
      <c r="B90" t="str">
        <f t="shared" si="21"/>
        <v>-</v>
      </c>
      <c r="C90" t="str">
        <f t="shared" si="21"/>
        <v>-</v>
      </c>
      <c r="D90" t="str">
        <f t="shared" si="21"/>
        <v>-</v>
      </c>
      <c r="E90" t="str">
        <f t="shared" si="16"/>
        <v>LifeWatch</v>
      </c>
      <c r="F90" s="3" t="str">
        <f t="shared" si="17"/>
        <v>X</v>
      </c>
      <c r="G90" s="3" t="str">
        <f t="shared" si="18"/>
        <v>X</v>
      </c>
      <c r="H90" s="3" t="str">
        <f t="shared" si="19"/>
        <v>X</v>
      </c>
      <c r="I90" s="3" t="str">
        <f t="shared" si="20"/>
        <v>X</v>
      </c>
      <c r="J90" s="3" t="str">
        <f t="shared" si="15"/>
        <v>X</v>
      </c>
      <c r="K90" t="s">
        <v>112</v>
      </c>
    </row>
    <row r="91" spans="1:11" x14ac:dyDescent="0.25">
      <c r="A91" t="s">
        <v>8</v>
      </c>
      <c r="B91" t="str">
        <f t="shared" si="21"/>
        <v>-</v>
      </c>
      <c r="C91" t="str">
        <f t="shared" si="21"/>
        <v>-</v>
      </c>
      <c r="D91" t="str">
        <f t="shared" si="21"/>
        <v>-</v>
      </c>
      <c r="E91" t="str">
        <f t="shared" si="16"/>
        <v>Login</v>
      </c>
      <c r="F91" s="3" t="str">
        <f t="shared" si="17"/>
        <v>X</v>
      </c>
      <c r="G91" s="3" t="str">
        <f t="shared" si="18"/>
        <v>X</v>
      </c>
      <c r="H91" s="3" t="str">
        <f t="shared" si="19"/>
        <v>X</v>
      </c>
      <c r="I91" s="3" t="str">
        <f t="shared" si="20"/>
        <v>X</v>
      </c>
      <c r="J91" s="3" t="str">
        <f t="shared" si="15"/>
        <v>X</v>
      </c>
      <c r="K91" t="s">
        <v>8</v>
      </c>
    </row>
    <row r="92" spans="1:11" x14ac:dyDescent="0.25">
      <c r="A92" t="str">
        <f>IF($E92&lt;&gt;"","-","")</f>
        <v/>
      </c>
      <c r="B92" t="str">
        <f>IF($E92&lt;&gt;"","-","")</f>
        <v/>
      </c>
      <c r="C92" t="str">
        <f>IF($E92&lt;&gt;"","-","")</f>
        <v/>
      </c>
      <c r="D92" t="str">
        <f>IF($E92&lt;&gt;"","-","")</f>
        <v/>
      </c>
      <c r="F92" s="3" t="str">
        <f t="shared" si="17"/>
        <v/>
      </c>
      <c r="G92" s="3" t="str">
        <f t="shared" si="18"/>
        <v/>
      </c>
      <c r="H92" s="3" t="str">
        <f t="shared" si="19"/>
        <v/>
      </c>
      <c r="I92" s="3" t="str">
        <f t="shared" si="20"/>
        <v/>
      </c>
      <c r="J92" s="3" t="str">
        <f t="shared" si="15"/>
        <v/>
      </c>
    </row>
    <row r="93" spans="1:11" x14ac:dyDescent="0.25">
      <c r="A93" t="str">
        <f t="shared" si="21"/>
        <v>-</v>
      </c>
      <c r="B93" t="s">
        <v>186</v>
      </c>
      <c r="C93" t="str">
        <f t="shared" si="21"/>
        <v>-</v>
      </c>
      <c r="D93" t="str">
        <f t="shared" si="21"/>
        <v>-</v>
      </c>
      <c r="E93" t="str">
        <f t="shared" si="16"/>
        <v>Marburg</v>
      </c>
      <c r="F93" s="3" t="str">
        <f>IF(EXACT($E93,""),"",IF(A93="-","X",IF(EXACT(A93,$E93),"X","-")))</f>
        <v>X</v>
      </c>
      <c r="G93" s="3" t="str">
        <f>IF(EXACT($E93,""),"",IF(B93="-","X",IF(EXACT(B93,$E93),"X","-")))</f>
        <v>X</v>
      </c>
      <c r="H93" s="3" t="str">
        <f t="shared" si="19"/>
        <v>X</v>
      </c>
      <c r="I93" s="3" t="str">
        <f>IF(EXACT($E93,""),"",IF(D93="-","X",IF(EXACT(D93,$E93),"X","-")))</f>
        <v>X</v>
      </c>
      <c r="J93" s="3" t="str">
        <f t="shared" si="15"/>
        <v>X</v>
      </c>
      <c r="K93" t="s">
        <v>186</v>
      </c>
    </row>
    <row r="94" spans="1:11" x14ac:dyDescent="0.25">
      <c r="A94" t="str">
        <f t="shared" si="21"/>
        <v>-</v>
      </c>
      <c r="B94" t="s">
        <v>277</v>
      </c>
      <c r="C94" t="str">
        <f t="shared" si="21"/>
        <v>-</v>
      </c>
      <c r="D94" t="str">
        <f t="shared" si="21"/>
        <v>-</v>
      </c>
      <c r="E94" t="str">
        <f t="shared" si="16"/>
        <v>Marburg Webservices</v>
      </c>
      <c r="F94" s="3" t="str">
        <f t="shared" si="17"/>
        <v>X</v>
      </c>
      <c r="G94" s="3" t="str">
        <f t="shared" si="18"/>
        <v>X</v>
      </c>
      <c r="H94" s="3" t="str">
        <f t="shared" si="19"/>
        <v>X</v>
      </c>
      <c r="I94" s="3" t="str">
        <f t="shared" si="20"/>
        <v>X</v>
      </c>
      <c r="J94" s="3" t="str">
        <f t="shared" si="15"/>
        <v>X</v>
      </c>
      <c r="K94" t="s">
        <v>277</v>
      </c>
    </row>
    <row r="95" spans="1:11" x14ac:dyDescent="0.25">
      <c r="A95" t="s">
        <v>62</v>
      </c>
      <c r="B95" t="str">
        <f t="shared" si="21"/>
        <v>-</v>
      </c>
      <c r="C95" t="str">
        <f t="shared" si="21"/>
        <v>-</v>
      </c>
      <c r="D95" t="str">
        <f t="shared" si="21"/>
        <v>-</v>
      </c>
      <c r="E95" t="str">
        <f t="shared" si="16"/>
        <v>Megx</v>
      </c>
      <c r="F95" s="3" t="str">
        <f t="shared" si="17"/>
        <v>X</v>
      </c>
      <c r="G95" s="3" t="str">
        <f t="shared" si="18"/>
        <v>X</v>
      </c>
      <c r="H95" s="3" t="str">
        <f t="shared" si="19"/>
        <v>X</v>
      </c>
      <c r="I95" s="3" t="str">
        <f t="shared" si="20"/>
        <v>X</v>
      </c>
      <c r="J95" s="3" t="str">
        <f t="shared" si="15"/>
        <v>X</v>
      </c>
      <c r="K95" t="s">
        <v>62</v>
      </c>
    </row>
    <row r="96" spans="1:11" x14ac:dyDescent="0.25">
      <c r="A96" t="s">
        <v>70</v>
      </c>
      <c r="B96" t="str">
        <f t="shared" si="21"/>
        <v>-</v>
      </c>
      <c r="C96" t="str">
        <f t="shared" si="21"/>
        <v>-</v>
      </c>
      <c r="D96" t="str">
        <f t="shared" si="21"/>
        <v>-</v>
      </c>
      <c r="E96" t="str">
        <f t="shared" si="16"/>
        <v>MfN</v>
      </c>
      <c r="F96" s="3" t="str">
        <f t="shared" si="17"/>
        <v>X</v>
      </c>
      <c r="G96" s="3" t="str">
        <f t="shared" si="18"/>
        <v>X</v>
      </c>
      <c r="H96" s="3" t="str">
        <f t="shared" si="19"/>
        <v>X</v>
      </c>
      <c r="I96" s="3" t="str">
        <f t="shared" si="20"/>
        <v>X</v>
      </c>
      <c r="J96" s="3" t="str">
        <f t="shared" si="15"/>
        <v>X</v>
      </c>
      <c r="K96" t="s">
        <v>70</v>
      </c>
    </row>
    <row r="97" spans="1:11" x14ac:dyDescent="0.25">
      <c r="A97" t="s">
        <v>99</v>
      </c>
      <c r="B97" t="str">
        <f t="shared" si="21"/>
        <v>-</v>
      </c>
      <c r="C97" t="str">
        <f t="shared" si="21"/>
        <v>-</v>
      </c>
      <c r="D97" t="str">
        <f t="shared" si="21"/>
        <v>-</v>
      </c>
      <c r="E97" t="str">
        <f t="shared" si="16"/>
        <v>MODIS</v>
      </c>
      <c r="F97" s="3" t="str">
        <f t="shared" si="17"/>
        <v>X</v>
      </c>
      <c r="G97" s="3" t="str">
        <f t="shared" si="18"/>
        <v>X</v>
      </c>
      <c r="H97" s="3" t="str">
        <f t="shared" si="19"/>
        <v>X</v>
      </c>
      <c r="I97" s="3" t="str">
        <f t="shared" si="20"/>
        <v>X</v>
      </c>
      <c r="J97" s="3" t="str">
        <f t="shared" si="15"/>
        <v>X</v>
      </c>
      <c r="K97" t="s">
        <v>99</v>
      </c>
    </row>
    <row r="98" spans="1:11" x14ac:dyDescent="0.25">
      <c r="A98" t="s">
        <v>267</v>
      </c>
      <c r="B98" t="str">
        <f t="shared" si="21"/>
        <v>-</v>
      </c>
      <c r="C98" t="str">
        <f t="shared" si="21"/>
        <v>-</v>
      </c>
      <c r="D98" t="str">
        <f t="shared" si="21"/>
        <v>-</v>
      </c>
      <c r="E98" t="str">
        <f t="shared" si="16"/>
        <v>Molecular Data</v>
      </c>
      <c r="F98" s="3" t="str">
        <f t="shared" si="17"/>
        <v>X</v>
      </c>
      <c r="G98" s="3" t="str">
        <f>IF(EXACT($E98,""),"",IF(B98="-","X",IF(EXACT(B98,$E98),"X","-")))</f>
        <v>X</v>
      </c>
      <c r="H98" s="3" t="str">
        <f t="shared" si="19"/>
        <v>X</v>
      </c>
      <c r="I98" s="3" t="str">
        <f t="shared" si="20"/>
        <v>X</v>
      </c>
      <c r="J98" s="3" t="str">
        <f t="shared" si="15"/>
        <v>X</v>
      </c>
      <c r="K98" t="s">
        <v>267</v>
      </c>
    </row>
    <row r="99" spans="1:11" x14ac:dyDescent="0.25">
      <c r="A99" t="str">
        <f t="shared" si="21"/>
        <v>-</v>
      </c>
      <c r="B99" t="s">
        <v>191</v>
      </c>
      <c r="C99" t="str">
        <f t="shared" si="21"/>
        <v>-</v>
      </c>
      <c r="D99" t="str">
        <f t="shared" si="21"/>
        <v>-</v>
      </c>
      <c r="E99" t="str">
        <f t="shared" si="16"/>
        <v>München</v>
      </c>
      <c r="F99" s="3" t="str">
        <f>IF(EXACT($E99,""),"",IF(A99="-","X",IF(EXACT(A99,$E99),"X","-")))</f>
        <v>X</v>
      </c>
      <c r="G99" s="3" t="str">
        <f>IF(EXACT($E99,""),"",IF(B99="-","X",IF(EXACT(B99,$E99),"X","-")))</f>
        <v>X</v>
      </c>
      <c r="H99" s="3" t="str">
        <f t="shared" si="19"/>
        <v>X</v>
      </c>
      <c r="I99" s="3" t="str">
        <f t="shared" si="20"/>
        <v>X</v>
      </c>
      <c r="J99" s="3" t="str">
        <f t="shared" si="15"/>
        <v>X</v>
      </c>
      <c r="K99" t="s">
        <v>191</v>
      </c>
    </row>
    <row r="100" spans="1:11" x14ac:dyDescent="0.25">
      <c r="A100" t="str">
        <f t="shared" si="21"/>
        <v/>
      </c>
      <c r="B100" t="str">
        <f t="shared" si="21"/>
        <v/>
      </c>
      <c r="C100" t="str">
        <f t="shared" si="21"/>
        <v/>
      </c>
      <c r="D100" t="str">
        <f t="shared" si="21"/>
        <v/>
      </c>
      <c r="F100" s="3" t="str">
        <f t="shared" si="17"/>
        <v/>
      </c>
      <c r="G100" s="3" t="str">
        <f t="shared" si="18"/>
        <v/>
      </c>
      <c r="H100" s="3" t="str">
        <f t="shared" si="19"/>
        <v/>
      </c>
      <c r="I100" s="3" t="str">
        <f t="shared" si="20"/>
        <v/>
      </c>
      <c r="J100" s="3" t="str">
        <f t="shared" si="15"/>
        <v/>
      </c>
    </row>
    <row r="101" spans="1:11" x14ac:dyDescent="0.25">
      <c r="A101" t="s">
        <v>37</v>
      </c>
      <c r="B101" t="str">
        <f t="shared" si="21"/>
        <v>-</v>
      </c>
      <c r="C101" t="str">
        <f t="shared" si="21"/>
        <v>-</v>
      </c>
      <c r="D101" t="str">
        <f t="shared" si="21"/>
        <v>-</v>
      </c>
      <c r="E101" t="str">
        <f t="shared" si="16"/>
        <v>NASA DIF</v>
      </c>
      <c r="F101" s="3" t="str">
        <f t="shared" si="17"/>
        <v>X</v>
      </c>
      <c r="G101" s="3" t="str">
        <f t="shared" si="18"/>
        <v>X</v>
      </c>
      <c r="H101" s="3" t="str">
        <f t="shared" si="19"/>
        <v>X</v>
      </c>
      <c r="I101" s="3" t="str">
        <f t="shared" si="20"/>
        <v>X</v>
      </c>
      <c r="J101" s="3" t="str">
        <f t="shared" si="15"/>
        <v>X</v>
      </c>
      <c r="K101" t="s">
        <v>37</v>
      </c>
    </row>
    <row r="102" spans="1:11" x14ac:dyDescent="0.25">
      <c r="A102" t="str">
        <f t="shared" si="21"/>
        <v>-</v>
      </c>
      <c r="B102" t="str">
        <f t="shared" si="21"/>
        <v>-</v>
      </c>
      <c r="C102" t="s">
        <v>280</v>
      </c>
      <c r="D102" t="str">
        <f t="shared" si="21"/>
        <v>-</v>
      </c>
      <c r="E102" t="str">
        <f t="shared" si="16"/>
        <v>Native RDF Quad Store</v>
      </c>
      <c r="F102" s="3" t="str">
        <f t="shared" si="17"/>
        <v>X</v>
      </c>
      <c r="G102" s="3" t="str">
        <f t="shared" si="18"/>
        <v>X</v>
      </c>
      <c r="H102" s="3" t="str">
        <f t="shared" si="19"/>
        <v>X</v>
      </c>
      <c r="I102" s="3" t="str">
        <f t="shared" si="20"/>
        <v>X</v>
      </c>
      <c r="J102" s="3" t="str">
        <f t="shared" si="15"/>
        <v>X</v>
      </c>
      <c r="K102" t="s">
        <v>280</v>
      </c>
    </row>
    <row r="103" spans="1:11" x14ac:dyDescent="0.25">
      <c r="A103" t="s">
        <v>113</v>
      </c>
      <c r="B103" t="str">
        <f t="shared" si="21"/>
        <v>-</v>
      </c>
      <c r="C103" t="str">
        <f t="shared" si="21"/>
        <v>-</v>
      </c>
      <c r="D103" t="str">
        <f t="shared" si="21"/>
        <v>-</v>
      </c>
      <c r="E103" t="str">
        <f t="shared" si="16"/>
        <v>NBN</v>
      </c>
      <c r="F103" s="3" t="str">
        <f t="shared" si="17"/>
        <v>X</v>
      </c>
      <c r="G103" s="3" t="str">
        <f t="shared" si="18"/>
        <v>X</v>
      </c>
      <c r="H103" s="3" t="str">
        <f t="shared" si="19"/>
        <v>X</v>
      </c>
      <c r="I103" s="3" t="str">
        <f t="shared" si="20"/>
        <v>X</v>
      </c>
      <c r="J103" s="3" t="str">
        <f t="shared" si="15"/>
        <v>X</v>
      </c>
      <c r="K103" t="s">
        <v>113</v>
      </c>
    </row>
    <row r="104" spans="1:11" x14ac:dyDescent="0.25">
      <c r="A104" t="s">
        <v>245</v>
      </c>
      <c r="B104" t="str">
        <f t="shared" si="21"/>
        <v>-</v>
      </c>
      <c r="C104" t="str">
        <f t="shared" si="21"/>
        <v>-</v>
      </c>
      <c r="D104" t="str">
        <f t="shared" si="21"/>
        <v>-</v>
      </c>
      <c r="E104" t="str">
        <f t="shared" si="16"/>
        <v>Networking &amp; Interoperability</v>
      </c>
      <c r="F104" s="3" t="str">
        <f>IF(EXACT($E104,""),"",IF(A104="-","X",IF(EXACT(A104,$E104),"X","-")))</f>
        <v>X</v>
      </c>
      <c r="G104" s="3" t="str">
        <f>IF(EXACT($E104,""),"",IF(B104="-","X",IF(EXACT(B104,$E104),"X","-")))</f>
        <v>X</v>
      </c>
      <c r="H104" s="3" t="str">
        <f t="shared" ref="H104:H123" si="22">IF(EXACT($E104,""),"",IF(C104="-","X",IF(EXACT(C104,$E104),"X","-")))</f>
        <v>X</v>
      </c>
      <c r="I104" s="3" t="str">
        <f>IF(EXACT($E104,""),"",IF(D104="-","X",IF(EXACT(D104,$E104),"X","-")))</f>
        <v>X</v>
      </c>
      <c r="J104" s="3" t="str">
        <f t="shared" si="15"/>
        <v>X</v>
      </c>
      <c r="K104" t="s">
        <v>245</v>
      </c>
    </row>
    <row r="105" spans="1:11" x14ac:dyDescent="0.25">
      <c r="A105" t="s">
        <v>114</v>
      </c>
      <c r="B105" t="str">
        <f t="shared" si="21"/>
        <v>-</v>
      </c>
      <c r="C105" t="str">
        <f t="shared" si="21"/>
        <v>-</v>
      </c>
      <c r="D105" t="str">
        <f t="shared" si="21"/>
        <v>-</v>
      </c>
      <c r="E105" t="str">
        <f t="shared" si="16"/>
        <v>NOOA</v>
      </c>
      <c r="F105" s="3" t="str">
        <f t="shared" si="17"/>
        <v>X</v>
      </c>
      <c r="G105" s="3" t="str">
        <f t="shared" si="18"/>
        <v>X</v>
      </c>
      <c r="H105" s="3" t="str">
        <f t="shared" si="22"/>
        <v>X</v>
      </c>
      <c r="I105" s="3" t="str">
        <f t="shared" si="20"/>
        <v>X</v>
      </c>
      <c r="J105" s="3" t="str">
        <f t="shared" si="15"/>
        <v>X</v>
      </c>
      <c r="K105" t="s">
        <v>114</v>
      </c>
    </row>
    <row r="106" spans="1:11" x14ac:dyDescent="0.25">
      <c r="A106" t="str">
        <f t="shared" si="21"/>
        <v/>
      </c>
      <c r="B106" t="str">
        <f t="shared" si="21"/>
        <v/>
      </c>
      <c r="C106" t="str">
        <f t="shared" si="21"/>
        <v/>
      </c>
      <c r="D106" t="str">
        <f t="shared" si="21"/>
        <v/>
      </c>
      <c r="F106" s="3" t="str">
        <f t="shared" si="17"/>
        <v/>
      </c>
      <c r="G106" s="3" t="str">
        <f t="shared" si="18"/>
        <v/>
      </c>
      <c r="H106" s="3" t="str">
        <f t="shared" si="22"/>
        <v/>
      </c>
      <c r="I106" s="3" t="str">
        <f t="shared" si="20"/>
        <v/>
      </c>
      <c r="J106" s="3" t="str">
        <f t="shared" si="15"/>
        <v/>
      </c>
    </row>
    <row r="107" spans="1:11" x14ac:dyDescent="0.25">
      <c r="A107" t="str">
        <f t="shared" si="21"/>
        <v>-</v>
      </c>
      <c r="B107" t="str">
        <f t="shared" si="21"/>
        <v>-</v>
      </c>
      <c r="C107" t="str">
        <f t="shared" si="21"/>
        <v>-</v>
      </c>
      <c r="D107" t="s">
        <v>235</v>
      </c>
      <c r="E107" t="str">
        <f t="shared" si="16"/>
        <v>OGC Compliant Interface</v>
      </c>
      <c r="F107" s="3" t="str">
        <f t="shared" si="17"/>
        <v>X</v>
      </c>
      <c r="G107" s="3" t="str">
        <f t="shared" si="18"/>
        <v>X</v>
      </c>
      <c r="H107" s="3" t="str">
        <f t="shared" si="22"/>
        <v>X</v>
      </c>
      <c r="I107" s="3" t="str">
        <f t="shared" si="20"/>
        <v>X</v>
      </c>
      <c r="J107" s="3" t="str">
        <f t="shared" si="15"/>
        <v>X</v>
      </c>
      <c r="K107" t="s">
        <v>235</v>
      </c>
    </row>
    <row r="108" spans="1:11" x14ac:dyDescent="0.25">
      <c r="A108" t="str">
        <f t="shared" si="21"/>
        <v>-</v>
      </c>
      <c r="B108" t="str">
        <f t="shared" si="21"/>
        <v>-</v>
      </c>
      <c r="C108" t="str">
        <f t="shared" si="21"/>
        <v>-</v>
      </c>
      <c r="D108" t="s">
        <v>141</v>
      </c>
      <c r="E108" t="str">
        <f t="shared" si="16"/>
        <v>OpenSocial Widget</v>
      </c>
      <c r="F108" s="3" t="str">
        <f>IF(EXACT($E108,""),"",IF(A108="-","X",IF(EXACT(A108,$E108),"X","-")))</f>
        <v>X</v>
      </c>
      <c r="G108" s="3" t="str">
        <f>IF(EXACT($E108,""),"",IF(B108="-","X",IF(EXACT(B108,$E108),"X","-")))</f>
        <v>X</v>
      </c>
      <c r="H108" s="3" t="str">
        <f t="shared" si="22"/>
        <v>X</v>
      </c>
      <c r="I108" s="3" t="str">
        <f>IF(EXACT($E108,""),"",IF(D108="-","X",IF(EXACT(D108,$E108),"X","-")))</f>
        <v>X</v>
      </c>
      <c r="J108" s="3" t="str">
        <f t="shared" si="15"/>
        <v>X</v>
      </c>
      <c r="K108" t="s">
        <v>141</v>
      </c>
    </row>
    <row r="109" spans="1:11" x14ac:dyDescent="0.25">
      <c r="A109" t="str">
        <f t="shared" si="21"/>
        <v>-</v>
      </c>
      <c r="B109" t="str">
        <f t="shared" si="21"/>
        <v>-</v>
      </c>
      <c r="C109" t="str">
        <f t="shared" si="21"/>
        <v>-</v>
      </c>
      <c r="D109" t="s">
        <v>268</v>
      </c>
      <c r="E109" t="str">
        <f t="shared" si="16"/>
        <v>Other Clients / Users</v>
      </c>
      <c r="F109" s="3" t="str">
        <f>IF(EXACT($E109,""),"",IF(A109="-","X",IF(EXACT(A109,$E109),"X","-")))</f>
        <v>X</v>
      </c>
      <c r="G109" s="3" t="str">
        <f>IF(EXACT($E109,""),"",IF(B109="-","X",IF(EXACT(B109,$E109),"X","-")))</f>
        <v>X</v>
      </c>
      <c r="H109" s="3" t="str">
        <f t="shared" si="22"/>
        <v>X</v>
      </c>
      <c r="I109" s="3" t="str">
        <f>IF(EXACT($E109,""),"",IF(D109="-","X",IF(EXACT(D109,$E109),"X","-")))</f>
        <v>X</v>
      </c>
      <c r="J109" s="3" t="str">
        <f t="shared" si="15"/>
        <v>X</v>
      </c>
      <c r="K109" t="s">
        <v>268</v>
      </c>
    </row>
    <row r="110" spans="1:11" x14ac:dyDescent="0.25">
      <c r="A110" t="str">
        <f t="shared" si="21"/>
        <v/>
      </c>
      <c r="B110" t="str">
        <f t="shared" si="21"/>
        <v/>
      </c>
      <c r="C110" t="str">
        <f t="shared" si="21"/>
        <v/>
      </c>
      <c r="D110" t="str">
        <f t="shared" si="21"/>
        <v/>
      </c>
      <c r="F110" s="3" t="str">
        <f t="shared" si="17"/>
        <v/>
      </c>
      <c r="G110" s="3" t="str">
        <f t="shared" si="18"/>
        <v/>
      </c>
      <c r="H110" s="3" t="str">
        <f t="shared" si="22"/>
        <v/>
      </c>
      <c r="I110" s="3" t="str">
        <f t="shared" si="20"/>
        <v/>
      </c>
      <c r="J110" s="3" t="str">
        <f t="shared" si="15"/>
        <v/>
      </c>
    </row>
    <row r="111" spans="1:11" x14ac:dyDescent="0.25">
      <c r="A111" t="s">
        <v>52</v>
      </c>
      <c r="B111" t="s">
        <v>52</v>
      </c>
      <c r="C111" t="s">
        <v>218</v>
      </c>
      <c r="D111" t="s">
        <v>218</v>
      </c>
      <c r="E111" t="str">
        <f t="shared" si="16"/>
        <v>PANGAEA</v>
      </c>
      <c r="F111" s="3" t="str">
        <f>IF(EXACT($E111,""),"",IF(A111="-","X",IF(EXACT(A111,$E111),"X","-")))</f>
        <v>X</v>
      </c>
      <c r="G111" s="3" t="str">
        <f>IF(EXACT($E111,""),"",IF(B111="-","X",IF(EXACT(B111,$E111),"X","-")))</f>
        <v>X</v>
      </c>
      <c r="H111" s="3" t="str">
        <f t="shared" si="22"/>
        <v>X</v>
      </c>
      <c r="I111" s="3" t="str">
        <f>IF(EXACT($E111,""),"",IF(D111="-","X",IF(EXACT(D111,$E111),"X","-")))</f>
        <v>X</v>
      </c>
      <c r="J111" s="3" t="str">
        <f t="shared" si="15"/>
        <v>X</v>
      </c>
      <c r="K111" t="s">
        <v>52</v>
      </c>
    </row>
    <row r="112" spans="1:11" x14ac:dyDescent="0.25">
      <c r="A112" t="s">
        <v>164</v>
      </c>
      <c r="B112" t="s">
        <v>218</v>
      </c>
      <c r="C112" t="str">
        <f t="shared" si="21"/>
        <v>-</v>
      </c>
      <c r="D112" t="s">
        <v>164</v>
      </c>
      <c r="E112" t="str">
        <f t="shared" si="16"/>
        <v>PANGAEA-DB</v>
      </c>
      <c r="F112" s="3" t="str">
        <f t="shared" si="17"/>
        <v>X</v>
      </c>
      <c r="G112" s="3" t="str">
        <f t="shared" si="18"/>
        <v>X</v>
      </c>
      <c r="H112" s="3" t="str">
        <f t="shared" si="22"/>
        <v>X</v>
      </c>
      <c r="I112" s="3" t="str">
        <f t="shared" si="20"/>
        <v>X</v>
      </c>
      <c r="J112" s="3" t="str">
        <f t="shared" si="15"/>
        <v>X</v>
      </c>
      <c r="K112" t="s">
        <v>164</v>
      </c>
    </row>
    <row r="113" spans="1:11" x14ac:dyDescent="0.25">
      <c r="A113" t="s">
        <v>257</v>
      </c>
      <c r="B113" t="str">
        <f t="shared" si="21"/>
        <v>-</v>
      </c>
      <c r="C113" t="str">
        <f t="shared" si="21"/>
        <v>-</v>
      </c>
      <c r="D113" t="str">
        <f t="shared" si="21"/>
        <v>-</v>
      </c>
      <c r="E113" t="str">
        <f t="shared" si="16"/>
        <v>PANGAEA Intern Metadata</v>
      </c>
      <c r="F113" s="3" t="str">
        <f t="shared" si="17"/>
        <v>X</v>
      </c>
      <c r="G113" s="3" t="str">
        <f t="shared" si="18"/>
        <v>X</v>
      </c>
      <c r="H113" s="3" t="str">
        <f t="shared" si="22"/>
        <v>X</v>
      </c>
      <c r="I113" s="3" t="str">
        <f t="shared" si="20"/>
        <v>X</v>
      </c>
      <c r="J113" s="3" t="str">
        <f t="shared" si="15"/>
        <v>X</v>
      </c>
      <c r="K113" t="s">
        <v>257</v>
      </c>
    </row>
    <row r="114" spans="1:11" x14ac:dyDescent="0.25">
      <c r="A114" t="str">
        <f t="shared" si="21"/>
        <v>-</v>
      </c>
      <c r="B114" t="s">
        <v>272</v>
      </c>
      <c r="C114" t="str">
        <f t="shared" si="21"/>
        <v>-</v>
      </c>
      <c r="D114" t="str">
        <f t="shared" si="21"/>
        <v>-</v>
      </c>
      <c r="E114" t="str">
        <f t="shared" si="16"/>
        <v>PANGAEA Webservice</v>
      </c>
      <c r="F114" s="3" t="str">
        <f t="shared" si="17"/>
        <v>X</v>
      </c>
      <c r="G114" s="3" t="str">
        <f t="shared" si="18"/>
        <v>X</v>
      </c>
      <c r="H114" s="3" t="str">
        <f t="shared" si="22"/>
        <v>X</v>
      </c>
      <c r="I114" s="3" t="str">
        <f t="shared" si="20"/>
        <v>X</v>
      </c>
      <c r="J114" s="3" t="str">
        <f t="shared" si="15"/>
        <v>X</v>
      </c>
      <c r="K114" t="s">
        <v>272</v>
      </c>
    </row>
    <row r="115" spans="1:11" x14ac:dyDescent="0.25">
      <c r="A115" t="s">
        <v>106</v>
      </c>
      <c r="B115" t="str">
        <f t="shared" si="21"/>
        <v>-</v>
      </c>
      <c r="C115" t="str">
        <f t="shared" si="21"/>
        <v>-</v>
      </c>
      <c r="D115" t="str">
        <f t="shared" si="21"/>
        <v>-</v>
      </c>
      <c r="E115" t="str">
        <f t="shared" si="16"/>
        <v>Pensoft</v>
      </c>
      <c r="F115" s="3" t="str">
        <f t="shared" si="17"/>
        <v>X</v>
      </c>
      <c r="G115" s="3" t="str">
        <f t="shared" si="18"/>
        <v>X</v>
      </c>
      <c r="H115" s="3" t="str">
        <f t="shared" si="22"/>
        <v>X</v>
      </c>
      <c r="I115" s="3" t="str">
        <f t="shared" si="20"/>
        <v>X</v>
      </c>
      <c r="J115" s="3" t="str">
        <f t="shared" si="15"/>
        <v>X</v>
      </c>
      <c r="K115" t="s">
        <v>106</v>
      </c>
    </row>
    <row r="116" spans="1:11" x14ac:dyDescent="0.25">
      <c r="A116" t="s">
        <v>22</v>
      </c>
      <c r="B116" t="str">
        <f t="shared" si="21"/>
        <v>-</v>
      </c>
      <c r="C116" t="str">
        <f t="shared" si="21"/>
        <v>-</v>
      </c>
      <c r="D116" t="str">
        <f t="shared" si="21"/>
        <v>-</v>
      </c>
      <c r="E116" t="str">
        <f t="shared" si="16"/>
        <v>Portal</v>
      </c>
      <c r="F116" s="3" t="str">
        <f>IF(EXACT($E116,""),"",IF(A116="-","X",IF(EXACT(A116,$E116),"X","-")))</f>
        <v>X</v>
      </c>
      <c r="G116" s="3" t="str">
        <f>IF(EXACT($E116,""),"",IF(B116="-","X",IF(EXACT(B116,$E116),"X","-")))</f>
        <v>X</v>
      </c>
      <c r="H116" s="3" t="str">
        <f t="shared" si="22"/>
        <v>X</v>
      </c>
      <c r="I116" s="3" t="str">
        <f>IF(EXACT($E116,""),"",IF(D116="-","X",IF(EXACT(D116,$E116),"X","-")))</f>
        <v>X</v>
      </c>
      <c r="J116" s="3" t="str">
        <f t="shared" si="15"/>
        <v>X</v>
      </c>
      <c r="K116" t="s">
        <v>22</v>
      </c>
    </row>
    <row r="117" spans="1:11" x14ac:dyDescent="0.25">
      <c r="A117" t="s">
        <v>107</v>
      </c>
      <c r="B117" t="str">
        <f t="shared" si="21"/>
        <v>-</v>
      </c>
      <c r="C117" t="str">
        <f t="shared" si="21"/>
        <v>-</v>
      </c>
      <c r="D117" t="str">
        <f t="shared" si="21"/>
        <v>-</v>
      </c>
      <c r="E117" t="str">
        <f t="shared" si="16"/>
        <v>PubMed</v>
      </c>
      <c r="F117" s="3" t="str">
        <f t="shared" si="17"/>
        <v>X</v>
      </c>
      <c r="G117" s="3" t="str">
        <f t="shared" si="18"/>
        <v>X</v>
      </c>
      <c r="H117" s="3" t="str">
        <f t="shared" si="22"/>
        <v>X</v>
      </c>
      <c r="I117" s="3" t="str">
        <f t="shared" si="20"/>
        <v>X</v>
      </c>
      <c r="J117" s="3" t="str">
        <f t="shared" si="15"/>
        <v>X</v>
      </c>
      <c r="K117" t="s">
        <v>107</v>
      </c>
    </row>
    <row r="118" spans="1:11" x14ac:dyDescent="0.25">
      <c r="A118" t="s">
        <v>258</v>
      </c>
      <c r="B118" t="str">
        <f t="shared" si="21"/>
        <v>-</v>
      </c>
      <c r="C118" t="str">
        <f t="shared" si="21"/>
        <v>-</v>
      </c>
      <c r="D118" t="str">
        <f t="shared" si="21"/>
        <v>-</v>
      </c>
      <c r="E118" t="str">
        <f t="shared" si="16"/>
        <v>Public Wiki</v>
      </c>
      <c r="F118" s="3" t="str">
        <f t="shared" si="17"/>
        <v>X</v>
      </c>
      <c r="G118" s="3" t="str">
        <f t="shared" si="18"/>
        <v>X</v>
      </c>
      <c r="H118" s="3" t="str">
        <f t="shared" si="22"/>
        <v>X</v>
      </c>
      <c r="I118" s="3" t="str">
        <f t="shared" si="20"/>
        <v>X</v>
      </c>
      <c r="J118" s="3" t="str">
        <f t="shared" si="15"/>
        <v>X</v>
      </c>
      <c r="K118" t="s">
        <v>258</v>
      </c>
    </row>
    <row r="119" spans="1:11" x14ac:dyDescent="0.25">
      <c r="A119" t="str">
        <f t="shared" si="21"/>
        <v>-</v>
      </c>
      <c r="B119" t="str">
        <f t="shared" si="21"/>
        <v>-</v>
      </c>
      <c r="C119" t="str">
        <f t="shared" si="21"/>
        <v>-</v>
      </c>
      <c r="D119" t="s">
        <v>146</v>
      </c>
      <c r="E119" t="str">
        <f t="shared" si="16"/>
        <v>PostGIS</v>
      </c>
      <c r="F119" s="3" t="str">
        <f t="shared" si="17"/>
        <v>X</v>
      </c>
      <c r="G119" s="3" t="str">
        <f t="shared" si="18"/>
        <v>X</v>
      </c>
      <c r="H119" s="3" t="str">
        <f t="shared" si="22"/>
        <v>X</v>
      </c>
      <c r="I119" s="3" t="str">
        <f t="shared" si="20"/>
        <v>X</v>
      </c>
      <c r="J119" s="3" t="str">
        <f t="shared" si="15"/>
        <v>X</v>
      </c>
      <c r="K119" t="s">
        <v>146</v>
      </c>
    </row>
    <row r="120" spans="1:11" x14ac:dyDescent="0.25">
      <c r="F120" s="3" t="str">
        <f t="shared" si="17"/>
        <v/>
      </c>
      <c r="G120" s="3" t="str">
        <f t="shared" si="18"/>
        <v/>
      </c>
      <c r="H120" s="3" t="str">
        <f t="shared" si="22"/>
        <v/>
      </c>
      <c r="I120" s="3" t="str">
        <f t="shared" si="20"/>
        <v/>
      </c>
      <c r="J120" s="3" t="str">
        <f t="shared" si="15"/>
        <v/>
      </c>
    </row>
    <row r="121" spans="1:11" x14ac:dyDescent="0.25">
      <c r="F121" s="3" t="str">
        <f t="shared" si="17"/>
        <v/>
      </c>
      <c r="G121" s="3" t="str">
        <f t="shared" si="18"/>
        <v/>
      </c>
      <c r="H121" s="3" t="str">
        <f t="shared" si="22"/>
        <v/>
      </c>
      <c r="I121" s="3" t="str">
        <f t="shared" si="20"/>
        <v/>
      </c>
      <c r="J121" s="3" t="str">
        <f t="shared" si="15"/>
        <v/>
      </c>
    </row>
    <row r="122" spans="1:11" x14ac:dyDescent="0.25">
      <c r="A122" t="str">
        <f t="shared" si="21"/>
        <v/>
      </c>
      <c r="B122" t="str">
        <f t="shared" si="21"/>
        <v/>
      </c>
      <c r="C122" t="str">
        <f t="shared" si="21"/>
        <v/>
      </c>
      <c r="D122" t="str">
        <f t="shared" si="21"/>
        <v/>
      </c>
      <c r="F122" s="3" t="str">
        <f t="shared" si="17"/>
        <v/>
      </c>
      <c r="G122" s="3" t="str">
        <f t="shared" si="18"/>
        <v/>
      </c>
      <c r="H122" s="3" t="str">
        <f t="shared" si="22"/>
        <v/>
      </c>
      <c r="I122" s="3" t="str">
        <f t="shared" si="20"/>
        <v/>
      </c>
      <c r="J122" s="3" t="str">
        <f t="shared" si="15"/>
        <v/>
      </c>
    </row>
    <row r="123" spans="1:11" x14ac:dyDescent="0.25">
      <c r="A123" t="str">
        <f t="shared" si="21"/>
        <v>-</v>
      </c>
      <c r="B123" t="str">
        <f t="shared" si="21"/>
        <v>-</v>
      </c>
      <c r="C123" t="str">
        <f t="shared" si="21"/>
        <v>-</v>
      </c>
      <c r="D123" t="s">
        <v>264</v>
      </c>
      <c r="E123" t="str">
        <f t="shared" si="16"/>
        <v>Raster Connector</v>
      </c>
      <c r="F123" s="3" t="str">
        <f t="shared" si="17"/>
        <v>X</v>
      </c>
      <c r="G123" s="3" t="str">
        <f t="shared" si="18"/>
        <v>X</v>
      </c>
      <c r="H123" s="3" t="str">
        <f t="shared" si="22"/>
        <v>X</v>
      </c>
      <c r="I123" s="3" t="str">
        <f t="shared" si="20"/>
        <v>X</v>
      </c>
      <c r="J123" s="3" t="str">
        <f t="shared" si="15"/>
        <v>X</v>
      </c>
      <c r="K123" t="s">
        <v>264</v>
      </c>
    </row>
    <row r="124" spans="1:11" x14ac:dyDescent="0.25">
      <c r="A124" t="str">
        <f t="shared" ref="A124:C125" si="23">IF($E124&lt;&gt;"","-","")</f>
        <v>-</v>
      </c>
      <c r="B124" t="str">
        <f t="shared" si="23"/>
        <v>-</v>
      </c>
      <c r="C124" t="str">
        <f t="shared" si="23"/>
        <v>-</v>
      </c>
      <c r="D124" t="s">
        <v>265</v>
      </c>
      <c r="E124" t="str">
        <f t="shared" si="16"/>
        <v>Raster Data</v>
      </c>
      <c r="F124" s="3" t="str">
        <f t="shared" ref="F124:H125" si="24">IF(EXACT($E124,""),"",IF(A124="-","X",IF(EXACT(A124,$E124),"X","-")))</f>
        <v>X</v>
      </c>
      <c r="G124" s="3" t="str">
        <f t="shared" si="24"/>
        <v>X</v>
      </c>
      <c r="H124" s="3" t="str">
        <f t="shared" si="24"/>
        <v>X</v>
      </c>
      <c r="I124" s="3" t="str">
        <f>IF(EXACT($E124,""),"",IF(D124="-","X",IF(EXACT(D124,$E124),"X","-")))</f>
        <v>X</v>
      </c>
      <c r="J124" s="3" t="str">
        <f t="shared" si="15"/>
        <v>X</v>
      </c>
      <c r="K124" t="s">
        <v>265</v>
      </c>
    </row>
    <row r="125" spans="1:11" x14ac:dyDescent="0.25">
      <c r="A125" t="str">
        <f t="shared" si="23"/>
        <v>-</v>
      </c>
      <c r="B125" t="str">
        <f t="shared" si="23"/>
        <v>-</v>
      </c>
      <c r="C125" t="str">
        <f t="shared" si="23"/>
        <v>-</v>
      </c>
      <c r="D125" t="s">
        <v>266</v>
      </c>
      <c r="E125" t="str">
        <f t="shared" si="16"/>
        <v>Relational + Vector Data</v>
      </c>
      <c r="F125" s="3" t="str">
        <f t="shared" si="24"/>
        <v>X</v>
      </c>
      <c r="G125" s="3" t="str">
        <f t="shared" si="24"/>
        <v>X</v>
      </c>
      <c r="H125" s="3" t="str">
        <f t="shared" si="24"/>
        <v>X</v>
      </c>
      <c r="I125" s="3" t="str">
        <f>IF(EXACT($E125,""),"",IF(D125="-","X",IF(EXACT(D125,$E125),"X","-")))</f>
        <v>X</v>
      </c>
      <c r="J125" s="3" t="str">
        <f t="shared" si="15"/>
        <v>X</v>
      </c>
      <c r="K125" t="s">
        <v>266</v>
      </c>
    </row>
    <row r="126" spans="1:11" x14ac:dyDescent="0.25">
      <c r="A126" t="str">
        <f t="shared" si="21"/>
        <v>-</v>
      </c>
      <c r="B126" t="str">
        <f t="shared" si="21"/>
        <v>-</v>
      </c>
      <c r="C126" t="s">
        <v>259</v>
      </c>
      <c r="D126" t="str">
        <f t="shared" si="21"/>
        <v>-</v>
      </c>
      <c r="E126" t="str">
        <f t="shared" si="16"/>
        <v>RESTful Webservice</v>
      </c>
      <c r="F126" s="3" t="str">
        <f t="shared" si="17"/>
        <v>X</v>
      </c>
      <c r="G126" s="3" t="str">
        <f t="shared" si="18"/>
        <v>X</v>
      </c>
      <c r="H126" s="3" t="str">
        <f t="shared" ref="H126:H148" si="25">IF(EXACT($E126,""),"",IF(C126="-","X",IF(EXACT(C126,$E126),"X","-")))</f>
        <v>X</v>
      </c>
      <c r="I126" s="3" t="str">
        <f t="shared" si="20"/>
        <v>X</v>
      </c>
      <c r="J126" s="3" t="str">
        <f t="shared" si="15"/>
        <v>X</v>
      </c>
      <c r="K126" t="s">
        <v>259</v>
      </c>
    </row>
    <row r="127" spans="1:11" x14ac:dyDescent="0.25">
      <c r="A127" t="str">
        <f t="shared" si="21"/>
        <v/>
      </c>
      <c r="B127" t="str">
        <f t="shared" si="21"/>
        <v/>
      </c>
      <c r="C127" t="str">
        <f t="shared" si="21"/>
        <v/>
      </c>
      <c r="D127" t="str">
        <f t="shared" si="21"/>
        <v/>
      </c>
      <c r="F127" s="3" t="str">
        <f t="shared" si="17"/>
        <v/>
      </c>
      <c r="G127" s="3" t="str">
        <f t="shared" si="18"/>
        <v/>
      </c>
      <c r="H127" s="3" t="str">
        <f t="shared" si="25"/>
        <v/>
      </c>
      <c r="I127" s="3" t="str">
        <f t="shared" si="20"/>
        <v/>
      </c>
      <c r="J127" s="3" t="str">
        <f t="shared" si="15"/>
        <v/>
      </c>
    </row>
    <row r="128" spans="1:11" x14ac:dyDescent="0.25">
      <c r="A128" t="s">
        <v>89</v>
      </c>
      <c r="B128" t="str">
        <f t="shared" si="21"/>
        <v>-</v>
      </c>
      <c r="C128" t="str">
        <f t="shared" si="21"/>
        <v>-</v>
      </c>
      <c r="D128" t="str">
        <f t="shared" si="21"/>
        <v>-</v>
      </c>
      <c r="E128" t="str">
        <f t="shared" si="16"/>
        <v>Science Publishers</v>
      </c>
      <c r="F128" s="3" t="str">
        <f t="shared" si="17"/>
        <v>X</v>
      </c>
      <c r="G128" s="3" t="str">
        <f t="shared" si="18"/>
        <v>X</v>
      </c>
      <c r="H128" s="3" t="str">
        <f t="shared" si="25"/>
        <v>X</v>
      </c>
      <c r="I128" s="3" t="str">
        <f t="shared" si="20"/>
        <v>X</v>
      </c>
      <c r="J128" s="3" t="str">
        <f t="shared" ref="J128:J192" si="26">IF($K128="","",IF(EXACT(K128,$E128),"X","-"))</f>
        <v>X</v>
      </c>
      <c r="K128" t="s">
        <v>89</v>
      </c>
    </row>
    <row r="129" spans="1:11" x14ac:dyDescent="0.25">
      <c r="A129" t="s">
        <v>43</v>
      </c>
      <c r="B129" t="str">
        <f t="shared" si="21"/>
        <v>-</v>
      </c>
      <c r="C129" t="str">
        <f t="shared" si="21"/>
        <v>-</v>
      </c>
      <c r="D129" t="str">
        <f t="shared" si="21"/>
        <v>-</v>
      </c>
      <c r="E129" t="str">
        <f t="shared" si="16"/>
        <v>SDD</v>
      </c>
      <c r="F129" s="3" t="str">
        <f t="shared" si="17"/>
        <v>X</v>
      </c>
      <c r="G129" s="3" t="str">
        <f t="shared" si="18"/>
        <v>X</v>
      </c>
      <c r="H129" s="3" t="str">
        <f t="shared" si="25"/>
        <v>X</v>
      </c>
      <c r="I129" s="3" t="str">
        <f t="shared" si="20"/>
        <v>X</v>
      </c>
      <c r="J129" s="3" t="str">
        <f t="shared" si="26"/>
        <v>X</v>
      </c>
      <c r="K129" t="s">
        <v>43</v>
      </c>
    </row>
    <row r="130" spans="1:11" x14ac:dyDescent="0.25">
      <c r="A130" t="s">
        <v>9</v>
      </c>
      <c r="B130" t="str">
        <f t="shared" si="21"/>
        <v>-</v>
      </c>
      <c r="C130" t="str">
        <f t="shared" si="21"/>
        <v>-</v>
      </c>
      <c r="D130" t="str">
        <f t="shared" si="21"/>
        <v>-</v>
      </c>
      <c r="E130" t="str">
        <f t="shared" si="16"/>
        <v>Search</v>
      </c>
      <c r="F130" s="3" t="str">
        <f t="shared" si="17"/>
        <v>X</v>
      </c>
      <c r="G130" s="3" t="str">
        <f t="shared" si="18"/>
        <v>X</v>
      </c>
      <c r="H130" s="3" t="str">
        <f t="shared" si="25"/>
        <v>X</v>
      </c>
      <c r="I130" s="3" t="str">
        <f t="shared" si="20"/>
        <v>X</v>
      </c>
      <c r="J130" s="3" t="str">
        <f t="shared" si="26"/>
        <v>X</v>
      </c>
      <c r="K130" t="s">
        <v>9</v>
      </c>
    </row>
    <row r="131" spans="1:11" x14ac:dyDescent="0.25">
      <c r="A131" t="s">
        <v>246</v>
      </c>
      <c r="B131" t="str">
        <f t="shared" si="21"/>
        <v>-</v>
      </c>
      <c r="C131" t="str">
        <f t="shared" si="21"/>
        <v>-</v>
      </c>
      <c r="D131" t="str">
        <f t="shared" si="21"/>
        <v>-</v>
      </c>
      <c r="E131" t="str">
        <f t="shared" si="16"/>
        <v>Search, Visualisation &amp; Analysis</v>
      </c>
      <c r="F131" s="3" t="str">
        <f>IF(EXACT($E131,""),"",IF(A131="-","X",IF(EXACT(A131,$E131),"X","-")))</f>
        <v>X</v>
      </c>
      <c r="G131" s="3" t="str">
        <f>IF(EXACT($E131,""),"",IF(B131="-","X",IF(EXACT(B131,$E131),"X","-")))</f>
        <v>X</v>
      </c>
      <c r="H131" s="3" t="str">
        <f t="shared" si="25"/>
        <v>X</v>
      </c>
      <c r="I131" s="3" t="str">
        <f t="shared" si="20"/>
        <v>X</v>
      </c>
      <c r="J131" s="3" t="str">
        <f t="shared" si="26"/>
        <v>X</v>
      </c>
      <c r="K131" t="s">
        <v>246</v>
      </c>
    </row>
    <row r="132" spans="1:11" x14ac:dyDescent="0.25">
      <c r="A132" t="str">
        <f t="shared" si="21"/>
        <v>-</v>
      </c>
      <c r="B132" t="s">
        <v>183</v>
      </c>
      <c r="C132" t="str">
        <f t="shared" si="21"/>
        <v>-</v>
      </c>
      <c r="D132" t="str">
        <f t="shared" si="21"/>
        <v>-</v>
      </c>
      <c r="E132" t="str">
        <f t="shared" ref="E132:E177" si="27">K132</f>
        <v>Search Widget</v>
      </c>
      <c r="F132" s="3" t="str">
        <f t="shared" si="17"/>
        <v>X</v>
      </c>
      <c r="G132" s="3" t="str">
        <f t="shared" si="18"/>
        <v>-</v>
      </c>
      <c r="H132" s="3" t="str">
        <f t="shared" si="25"/>
        <v>X</v>
      </c>
      <c r="I132" s="3" t="str">
        <f t="shared" si="20"/>
        <v>X</v>
      </c>
      <c r="J132" s="3" t="str">
        <f t="shared" si="26"/>
        <v>X</v>
      </c>
      <c r="K132" t="s">
        <v>236</v>
      </c>
    </row>
    <row r="133" spans="1:11" x14ac:dyDescent="0.25">
      <c r="A133" t="s">
        <v>237</v>
      </c>
      <c r="B133" t="str">
        <f t="shared" si="21"/>
        <v>-</v>
      </c>
      <c r="C133" t="str">
        <f t="shared" si="21"/>
        <v>-</v>
      </c>
      <c r="D133" t="s">
        <v>237</v>
      </c>
      <c r="E133" t="str">
        <f t="shared" si="27"/>
        <v>Service Layer</v>
      </c>
      <c r="F133" s="3" t="str">
        <f>IF(EXACT($E133,""),"",IF(A133="-","X",IF(EXACT(A133,$E133),"X","-")))</f>
        <v>X</v>
      </c>
      <c r="G133" s="3" t="str">
        <f>IF(EXACT($E133,""),"",IF(B133="-","X",IF(EXACT(B133,$E133),"X","-")))</f>
        <v>X</v>
      </c>
      <c r="H133" s="3" t="str">
        <f t="shared" si="25"/>
        <v>X</v>
      </c>
      <c r="I133" s="3" t="str">
        <f t="shared" si="20"/>
        <v>X</v>
      </c>
      <c r="J133" s="3" t="str">
        <f t="shared" si="26"/>
        <v>X</v>
      </c>
      <c r="K133" t="s">
        <v>237</v>
      </c>
    </row>
    <row r="134" spans="1:11" x14ac:dyDescent="0.25">
      <c r="A134" t="s">
        <v>56</v>
      </c>
      <c r="B134" t="str">
        <f t="shared" si="21"/>
        <v>-</v>
      </c>
      <c r="C134" t="str">
        <f t="shared" si="21"/>
        <v>-</v>
      </c>
      <c r="D134" t="s">
        <v>56</v>
      </c>
      <c r="E134" t="str">
        <f t="shared" si="27"/>
        <v>SeSam</v>
      </c>
      <c r="F134" s="3" t="str">
        <f t="shared" si="17"/>
        <v>X</v>
      </c>
      <c r="G134" s="3" t="str">
        <f t="shared" si="18"/>
        <v>X</v>
      </c>
      <c r="H134" s="3" t="str">
        <f t="shared" si="25"/>
        <v>X</v>
      </c>
      <c r="I134" s="3" t="str">
        <f t="shared" si="20"/>
        <v>X</v>
      </c>
      <c r="J134" s="3" t="str">
        <f t="shared" si="26"/>
        <v>X</v>
      </c>
      <c r="K134" t="s">
        <v>56</v>
      </c>
    </row>
    <row r="135" spans="1:11" x14ac:dyDescent="0.25">
      <c r="A135" t="s">
        <v>75</v>
      </c>
      <c r="B135" t="str">
        <f t="shared" si="21"/>
        <v>-</v>
      </c>
      <c r="C135" t="str">
        <f t="shared" si="21"/>
        <v>-</v>
      </c>
      <c r="D135" t="str">
        <f t="shared" si="21"/>
        <v>-</v>
      </c>
      <c r="E135" t="str">
        <f t="shared" si="27"/>
        <v>SGN</v>
      </c>
      <c r="F135" s="3" t="str">
        <f t="shared" si="17"/>
        <v>X</v>
      </c>
      <c r="G135" s="3" t="str">
        <f t="shared" si="18"/>
        <v>X</v>
      </c>
      <c r="H135" s="3" t="str">
        <f t="shared" si="25"/>
        <v>X</v>
      </c>
      <c r="I135" s="3" t="str">
        <f t="shared" si="20"/>
        <v>X</v>
      </c>
      <c r="J135" s="3" t="str">
        <f t="shared" si="26"/>
        <v>X</v>
      </c>
      <c r="K135" t="s">
        <v>75</v>
      </c>
    </row>
    <row r="136" spans="1:11" x14ac:dyDescent="0.25">
      <c r="A136" t="s">
        <v>61</v>
      </c>
      <c r="B136" t="s">
        <v>61</v>
      </c>
      <c r="C136" t="str">
        <f t="shared" si="21"/>
        <v>-</v>
      </c>
      <c r="D136" t="str">
        <f t="shared" si="21"/>
        <v>-</v>
      </c>
      <c r="E136" t="str">
        <f t="shared" si="27"/>
        <v>SILVA</v>
      </c>
      <c r="F136" s="3" t="str">
        <f t="shared" si="17"/>
        <v>X</v>
      </c>
      <c r="G136" s="3" t="str">
        <f t="shared" si="18"/>
        <v>X</v>
      </c>
      <c r="H136" s="3" t="str">
        <f t="shared" si="25"/>
        <v>X</v>
      </c>
      <c r="I136" s="3" t="str">
        <f t="shared" si="20"/>
        <v>X</v>
      </c>
      <c r="J136" s="3" t="str">
        <f t="shared" si="26"/>
        <v>X</v>
      </c>
      <c r="K136" t="s">
        <v>61</v>
      </c>
    </row>
    <row r="137" spans="1:11" x14ac:dyDescent="0.25">
      <c r="A137" t="s">
        <v>73</v>
      </c>
      <c r="B137" t="str">
        <f t="shared" si="21"/>
        <v>-</v>
      </c>
      <c r="C137" t="str">
        <f t="shared" si="21"/>
        <v>-</v>
      </c>
      <c r="D137" t="str">
        <f t="shared" si="21"/>
        <v>-</v>
      </c>
      <c r="E137" t="str">
        <f t="shared" si="27"/>
        <v>SMNS</v>
      </c>
      <c r="F137" s="3" t="str">
        <f t="shared" si="17"/>
        <v>X</v>
      </c>
      <c r="G137" s="3" t="str">
        <f t="shared" si="18"/>
        <v>X</v>
      </c>
      <c r="H137" s="3" t="str">
        <f t="shared" si="25"/>
        <v>X</v>
      </c>
      <c r="I137" s="3" t="str">
        <f t="shared" si="20"/>
        <v>X</v>
      </c>
      <c r="J137" s="3" t="str">
        <f t="shared" si="26"/>
        <v>X</v>
      </c>
      <c r="K137" t="s">
        <v>73</v>
      </c>
    </row>
    <row r="138" spans="1:11" x14ac:dyDescent="0.25">
      <c r="A138" t="s">
        <v>74</v>
      </c>
      <c r="B138" t="str">
        <f t="shared" si="21"/>
        <v>-</v>
      </c>
      <c r="C138" t="str">
        <f t="shared" si="21"/>
        <v>-</v>
      </c>
      <c r="D138" t="str">
        <f t="shared" si="21"/>
        <v>-</v>
      </c>
      <c r="E138" t="str">
        <f t="shared" si="27"/>
        <v>SNSB</v>
      </c>
      <c r="F138" s="3" t="str">
        <f t="shared" si="17"/>
        <v>X</v>
      </c>
      <c r="G138" s="3" t="str">
        <f t="shared" si="18"/>
        <v>X</v>
      </c>
      <c r="H138" s="3" t="str">
        <f t="shared" si="25"/>
        <v>X</v>
      </c>
      <c r="I138" s="3" t="str">
        <f t="shared" si="20"/>
        <v>X</v>
      </c>
      <c r="J138" s="3" t="str">
        <f t="shared" si="26"/>
        <v>X</v>
      </c>
      <c r="K138" t="s">
        <v>74</v>
      </c>
    </row>
    <row r="139" spans="1:11" x14ac:dyDescent="0.25">
      <c r="A139" t="str">
        <f t="shared" si="21"/>
        <v>-</v>
      </c>
      <c r="B139" t="str">
        <f t="shared" si="21"/>
        <v>-</v>
      </c>
      <c r="C139" t="s">
        <v>132</v>
      </c>
      <c r="D139" t="str">
        <f t="shared" si="21"/>
        <v>-</v>
      </c>
      <c r="E139" t="str">
        <f t="shared" si="27"/>
        <v>SPARQL Client</v>
      </c>
      <c r="F139" s="3" t="str">
        <f t="shared" si="17"/>
        <v>X</v>
      </c>
      <c r="G139" s="3" t="str">
        <f t="shared" si="18"/>
        <v>X</v>
      </c>
      <c r="H139" s="3" t="str">
        <f t="shared" si="25"/>
        <v>X</v>
      </c>
      <c r="I139" s="3" t="str">
        <f t="shared" si="20"/>
        <v>X</v>
      </c>
      <c r="J139" s="3" t="str">
        <f t="shared" si="26"/>
        <v>X</v>
      </c>
      <c r="K139" t="s">
        <v>132</v>
      </c>
    </row>
    <row r="140" spans="1:11" x14ac:dyDescent="0.25">
      <c r="A140" t="str">
        <f t="shared" ref="A140:D180" si="28">IF($E140&lt;&gt;"","-","")</f>
        <v>-</v>
      </c>
      <c r="B140" t="str">
        <f t="shared" si="28"/>
        <v>-</v>
      </c>
      <c r="C140" t="s">
        <v>133</v>
      </c>
      <c r="D140" t="str">
        <f t="shared" si="28"/>
        <v>-</v>
      </c>
      <c r="E140" t="str">
        <f t="shared" si="27"/>
        <v>SPARQL Endpoint</v>
      </c>
      <c r="F140" s="3" t="str">
        <f t="shared" si="17"/>
        <v>X</v>
      </c>
      <c r="G140" s="3" t="str">
        <f t="shared" si="18"/>
        <v>X</v>
      </c>
      <c r="H140" s="3" t="str">
        <f t="shared" si="25"/>
        <v>X</v>
      </c>
      <c r="I140" s="3" t="str">
        <f t="shared" si="20"/>
        <v>X</v>
      </c>
      <c r="J140" s="3" t="str">
        <f t="shared" si="26"/>
        <v>X</v>
      </c>
      <c r="K140" t="s">
        <v>133</v>
      </c>
    </row>
    <row r="141" spans="1:11" x14ac:dyDescent="0.25">
      <c r="A141" t="s">
        <v>54</v>
      </c>
      <c r="B141" t="str">
        <f t="shared" si="28"/>
        <v>-</v>
      </c>
      <c r="C141" t="str">
        <f t="shared" si="28"/>
        <v>-</v>
      </c>
      <c r="D141" t="s">
        <v>54</v>
      </c>
      <c r="E141" t="str">
        <f t="shared" si="27"/>
        <v>Specify</v>
      </c>
      <c r="F141" s="3" t="str">
        <f t="shared" si="17"/>
        <v>X</v>
      </c>
      <c r="G141" s="3" t="str">
        <f t="shared" si="18"/>
        <v>X</v>
      </c>
      <c r="H141" s="3" t="str">
        <f t="shared" si="25"/>
        <v>X</v>
      </c>
      <c r="I141" s="3" t="str">
        <f t="shared" si="20"/>
        <v>X</v>
      </c>
      <c r="J141" s="3" t="str">
        <f t="shared" si="26"/>
        <v>X</v>
      </c>
      <c r="K141" t="s">
        <v>54</v>
      </c>
    </row>
    <row r="142" spans="1:11" x14ac:dyDescent="0.25">
      <c r="A142" t="str">
        <f t="shared" si="28"/>
        <v>-</v>
      </c>
      <c r="B142" t="str">
        <f t="shared" si="28"/>
        <v>-</v>
      </c>
      <c r="C142" t="str">
        <f t="shared" si="28"/>
        <v>-</v>
      </c>
      <c r="D142" t="s">
        <v>151</v>
      </c>
      <c r="E142" t="str">
        <f t="shared" si="27"/>
        <v>SQL (spartial)</v>
      </c>
      <c r="F142" s="3" t="str">
        <f t="shared" si="17"/>
        <v>X</v>
      </c>
      <c r="G142" s="3" t="str">
        <f t="shared" si="18"/>
        <v>X</v>
      </c>
      <c r="H142" s="3" t="str">
        <f t="shared" si="25"/>
        <v>X</v>
      </c>
      <c r="I142" s="3" t="str">
        <f t="shared" si="20"/>
        <v>X</v>
      </c>
      <c r="J142" s="3" t="str">
        <f t="shared" si="26"/>
        <v>X</v>
      </c>
      <c r="K142" t="s">
        <v>151</v>
      </c>
    </row>
    <row r="143" spans="1:11" x14ac:dyDescent="0.25">
      <c r="A143" t="s">
        <v>98</v>
      </c>
      <c r="B143" t="str">
        <f t="shared" si="28"/>
        <v>-</v>
      </c>
      <c r="C143" t="str">
        <f t="shared" si="28"/>
        <v>-</v>
      </c>
      <c r="D143" t="str">
        <f t="shared" si="28"/>
        <v>-</v>
      </c>
      <c r="E143" t="str">
        <f t="shared" si="27"/>
        <v>SRTM</v>
      </c>
      <c r="F143" s="3" t="str">
        <f t="shared" si="17"/>
        <v>X</v>
      </c>
      <c r="G143" s="3" t="str">
        <f t="shared" si="18"/>
        <v>X</v>
      </c>
      <c r="H143" s="3" t="str">
        <f t="shared" si="25"/>
        <v>X</v>
      </c>
      <c r="I143" s="3" t="str">
        <f t="shared" si="20"/>
        <v>X</v>
      </c>
      <c r="J143" s="3" t="str">
        <f t="shared" si="26"/>
        <v>X</v>
      </c>
      <c r="K143" t="s">
        <v>98</v>
      </c>
    </row>
    <row r="144" spans="1:11" x14ac:dyDescent="0.25">
      <c r="A144" t="str">
        <f t="shared" si="28"/>
        <v>-</v>
      </c>
      <c r="B144" t="str">
        <f t="shared" si="28"/>
        <v>-</v>
      </c>
      <c r="C144" t="str">
        <f t="shared" si="28"/>
        <v>-</v>
      </c>
      <c r="D144" t="s">
        <v>274</v>
      </c>
      <c r="E144" t="s">
        <v>274</v>
      </c>
      <c r="F144" s="3" t="str">
        <f t="shared" ref="F144" si="29">IF(EXACT($E144,""),"",IF(A144="-","X",IF(EXACT(A144,$E144),"X","-")))</f>
        <v>X</v>
      </c>
      <c r="G144" s="3" t="str">
        <f t="shared" ref="G144" si="30">IF(EXACT($E144,""),"",IF(B144="-","X",IF(EXACT(B144,$E144),"X","-")))</f>
        <v>X</v>
      </c>
      <c r="H144" s="3" t="str">
        <f t="shared" ref="H144" si="31">IF(EXACT($E144,""),"",IF(C144="-","X",IF(EXACT(C144,$E144),"X","-")))</f>
        <v>X</v>
      </c>
      <c r="I144" s="3" t="str">
        <f t="shared" ref="I144" si="32">IF(EXACT($E144,""),"",IF(D144="-","X",IF(EXACT(D144,$E144),"X","-")))</f>
        <v>X</v>
      </c>
      <c r="J144" s="3" t="str">
        <f t="shared" ref="J144" si="33">IF($K144="","",IF(EXACT(K144,$E144),"X","-"))</f>
        <v>X</v>
      </c>
      <c r="K144" t="s">
        <v>274</v>
      </c>
    </row>
    <row r="145" spans="1:11" x14ac:dyDescent="0.25">
      <c r="A145" t="s">
        <v>55</v>
      </c>
      <c r="B145" t="str">
        <f t="shared" si="28"/>
        <v>-</v>
      </c>
      <c r="C145" t="str">
        <f t="shared" si="28"/>
        <v>-</v>
      </c>
      <c r="D145" t="str">
        <f t="shared" si="28"/>
        <v>-</v>
      </c>
      <c r="E145" t="str">
        <f t="shared" si="27"/>
        <v>SysTax</v>
      </c>
      <c r="F145" s="3" t="str">
        <f t="shared" si="17"/>
        <v>X</v>
      </c>
      <c r="G145" s="3" t="str">
        <f t="shared" si="18"/>
        <v>X</v>
      </c>
      <c r="H145" s="3" t="str">
        <f t="shared" si="25"/>
        <v>X</v>
      </c>
      <c r="I145" s="3" t="str">
        <f t="shared" si="20"/>
        <v>X</v>
      </c>
      <c r="J145" s="3" t="str">
        <f t="shared" si="26"/>
        <v>X</v>
      </c>
      <c r="K145" t="s">
        <v>55</v>
      </c>
    </row>
    <row r="146" spans="1:11" x14ac:dyDescent="0.25">
      <c r="B146" t="str">
        <f t="shared" si="28"/>
        <v/>
      </c>
      <c r="C146" t="str">
        <f t="shared" si="28"/>
        <v/>
      </c>
      <c r="D146" t="str">
        <f t="shared" si="28"/>
        <v/>
      </c>
      <c r="F146" s="3" t="str">
        <f t="shared" si="17"/>
        <v/>
      </c>
      <c r="G146" s="3" t="str">
        <f t="shared" si="18"/>
        <v/>
      </c>
      <c r="H146" s="3" t="str">
        <f t="shared" si="25"/>
        <v/>
      </c>
      <c r="I146" s="3" t="str">
        <f t="shared" si="20"/>
        <v/>
      </c>
      <c r="J146" s="3" t="str">
        <f t="shared" si="26"/>
        <v/>
      </c>
    </row>
    <row r="147" spans="1:11" x14ac:dyDescent="0.25">
      <c r="A147" t="s">
        <v>238</v>
      </c>
      <c r="B147" t="s">
        <v>238</v>
      </c>
      <c r="C147" t="str">
        <f t="shared" si="28"/>
        <v>-</v>
      </c>
      <c r="D147" t="str">
        <f t="shared" si="28"/>
        <v>-</v>
      </c>
      <c r="E147" t="str">
        <f t="shared" si="27"/>
        <v>Terminology Server</v>
      </c>
      <c r="F147" s="3" t="str">
        <f t="shared" si="17"/>
        <v>X</v>
      </c>
      <c r="G147" s="3" t="str">
        <f t="shared" si="18"/>
        <v>X</v>
      </c>
      <c r="H147" s="3" t="str">
        <f t="shared" si="25"/>
        <v>X</v>
      </c>
      <c r="I147" s="3" t="str">
        <f t="shared" si="20"/>
        <v>X</v>
      </c>
      <c r="J147" s="3" t="str">
        <f t="shared" si="26"/>
        <v>X</v>
      </c>
      <c r="K147" t="s">
        <v>238</v>
      </c>
    </row>
    <row r="148" spans="1:11" x14ac:dyDescent="0.25">
      <c r="A148" t="str">
        <f t="shared" si="28"/>
        <v>-</v>
      </c>
      <c r="B148" t="s">
        <v>279</v>
      </c>
      <c r="C148" t="str">
        <f t="shared" si="28"/>
        <v>-</v>
      </c>
      <c r="D148" t="str">
        <f t="shared" si="28"/>
        <v>-</v>
      </c>
      <c r="E148" t="str">
        <f t="shared" si="27"/>
        <v>Terminology Tools Webservice</v>
      </c>
      <c r="F148" s="3" t="str">
        <f t="shared" si="17"/>
        <v>X</v>
      </c>
      <c r="G148" s="3" t="str">
        <f t="shared" si="18"/>
        <v>X</v>
      </c>
      <c r="H148" s="3" t="str">
        <f t="shared" si="25"/>
        <v>X</v>
      </c>
      <c r="I148" s="3" t="str">
        <f t="shared" si="20"/>
        <v>X</v>
      </c>
      <c r="J148" s="3" t="str">
        <f t="shared" si="26"/>
        <v>X</v>
      </c>
      <c r="K148" t="s">
        <v>279</v>
      </c>
    </row>
    <row r="149" spans="1:11" x14ac:dyDescent="0.25">
      <c r="A149" t="s">
        <v>260</v>
      </c>
      <c r="B149" t="str">
        <f t="shared" si="28"/>
        <v>-</v>
      </c>
      <c r="C149" t="str">
        <f t="shared" si="28"/>
        <v>-</v>
      </c>
      <c r="D149" t="str">
        <f t="shared" si="28"/>
        <v>-</v>
      </c>
      <c r="E149" t="str">
        <f t="shared" si="27"/>
        <v>Terminology Webservice</v>
      </c>
      <c r="F149" s="3" t="str">
        <f t="shared" ref="F149:F214" si="34">IF(EXACT($E149,""),"",IF(A149="-","X",IF(EXACT(A149,$E149),"X","-")))</f>
        <v>X</v>
      </c>
      <c r="G149" s="3" t="str">
        <f t="shared" ref="G149:G214" si="35">IF(EXACT($E149,""),"",IF(B149="-","X",IF(EXACT(B149,$E149),"X","-")))</f>
        <v>X</v>
      </c>
      <c r="H149" s="3" t="str">
        <f t="shared" ref="H149:I214" si="36">IF(EXACT($E149,""),"",IF(C149="-","X",IF(EXACT(C149,$E149),"X","-")))</f>
        <v>X</v>
      </c>
      <c r="I149" s="3" t="str">
        <f t="shared" si="36"/>
        <v>X</v>
      </c>
      <c r="J149" s="3" t="str">
        <f t="shared" si="26"/>
        <v>X</v>
      </c>
      <c r="K149" t="s">
        <v>260</v>
      </c>
    </row>
    <row r="150" spans="1:11" x14ac:dyDescent="0.25">
      <c r="A150" t="str">
        <f t="shared" si="28"/>
        <v>-</v>
      </c>
      <c r="B150" t="str">
        <f t="shared" si="28"/>
        <v>-</v>
      </c>
      <c r="C150" t="str">
        <f t="shared" si="28"/>
        <v>-</v>
      </c>
      <c r="D150" t="s">
        <v>92</v>
      </c>
      <c r="E150" t="str">
        <f t="shared" si="27"/>
        <v>TRY</v>
      </c>
      <c r="F150" s="3" t="str">
        <f t="shared" si="34"/>
        <v>X</v>
      </c>
      <c r="G150" s="3" t="str">
        <f t="shared" si="35"/>
        <v>X</v>
      </c>
      <c r="H150" s="3" t="str">
        <f t="shared" si="36"/>
        <v>X</v>
      </c>
      <c r="I150" s="3" t="str">
        <f t="shared" si="36"/>
        <v>X</v>
      </c>
      <c r="J150" s="3" t="str">
        <f t="shared" si="26"/>
        <v>X</v>
      </c>
      <c r="K150" t="s">
        <v>92</v>
      </c>
    </row>
    <row r="151" spans="1:11" x14ac:dyDescent="0.25">
      <c r="A151" t="str">
        <f t="shared" si="28"/>
        <v/>
      </c>
      <c r="B151" t="str">
        <f t="shared" si="28"/>
        <v/>
      </c>
      <c r="C151" t="str">
        <f t="shared" si="28"/>
        <v/>
      </c>
      <c r="D151" t="str">
        <f t="shared" si="28"/>
        <v/>
      </c>
      <c r="F151" s="3" t="str">
        <f t="shared" si="34"/>
        <v/>
      </c>
      <c r="G151" s="3" t="str">
        <f t="shared" si="35"/>
        <v/>
      </c>
      <c r="H151" s="3" t="str">
        <f t="shared" si="36"/>
        <v/>
      </c>
      <c r="I151" s="3" t="str">
        <f t="shared" si="36"/>
        <v/>
      </c>
      <c r="J151" s="3" t="str">
        <f t="shared" si="26"/>
        <v/>
      </c>
    </row>
    <row r="152" spans="1:11" x14ac:dyDescent="0.25">
      <c r="A152" t="str">
        <f t="shared" si="28"/>
        <v>-</v>
      </c>
      <c r="B152" t="s">
        <v>182</v>
      </c>
      <c r="C152" t="str">
        <f t="shared" si="28"/>
        <v>-</v>
      </c>
      <c r="D152" t="str">
        <f t="shared" si="28"/>
        <v>-</v>
      </c>
      <c r="E152" t="str">
        <f t="shared" si="27"/>
        <v>User Database</v>
      </c>
      <c r="F152" s="3" t="str">
        <f t="shared" si="34"/>
        <v>X</v>
      </c>
      <c r="G152" s="3" t="str">
        <f t="shared" si="35"/>
        <v>X</v>
      </c>
      <c r="H152" s="3" t="str">
        <f t="shared" si="36"/>
        <v>X</v>
      </c>
      <c r="I152" s="3" t="str">
        <f t="shared" si="36"/>
        <v>X</v>
      </c>
      <c r="J152" s="3" t="str">
        <f t="shared" si="26"/>
        <v>X</v>
      </c>
      <c r="K152" t="s">
        <v>182</v>
      </c>
    </row>
    <row r="153" spans="1:11" x14ac:dyDescent="0.25">
      <c r="A153" t="str">
        <f t="shared" si="28"/>
        <v/>
      </c>
      <c r="B153" t="str">
        <f t="shared" si="28"/>
        <v/>
      </c>
      <c r="C153" t="str">
        <f t="shared" si="28"/>
        <v/>
      </c>
      <c r="D153" t="str">
        <f t="shared" si="28"/>
        <v/>
      </c>
      <c r="F153" s="3" t="str">
        <f t="shared" si="34"/>
        <v/>
      </c>
      <c r="G153" s="3" t="str">
        <f t="shared" si="35"/>
        <v/>
      </c>
      <c r="H153" s="3" t="str">
        <f t="shared" si="36"/>
        <v/>
      </c>
      <c r="I153" s="3" t="str">
        <f t="shared" si="36"/>
        <v/>
      </c>
      <c r="J153" s="3" t="str">
        <f t="shared" si="26"/>
        <v/>
      </c>
    </row>
    <row r="154" spans="1:11" x14ac:dyDescent="0.25">
      <c r="A154" t="s">
        <v>226</v>
      </c>
      <c r="B154" t="str">
        <f t="shared" si="28"/>
        <v>-</v>
      </c>
      <c r="C154" t="str">
        <f t="shared" si="28"/>
        <v>-</v>
      </c>
      <c r="D154" t="s">
        <v>226</v>
      </c>
      <c r="E154" t="str">
        <f t="shared" si="27"/>
        <v>JACQ / Virtual Herbarium</v>
      </c>
      <c r="F154" s="3" t="str">
        <f t="shared" si="34"/>
        <v>X</v>
      </c>
      <c r="G154" s="3" t="str">
        <f t="shared" si="35"/>
        <v>X</v>
      </c>
      <c r="H154" s="3" t="str">
        <f t="shared" si="36"/>
        <v>X</v>
      </c>
      <c r="I154" s="3" t="str">
        <f t="shared" si="36"/>
        <v>X</v>
      </c>
      <c r="J154" s="3" t="str">
        <f t="shared" si="26"/>
        <v>X</v>
      </c>
      <c r="K154" t="s">
        <v>226</v>
      </c>
    </row>
    <row r="155" spans="1:11" x14ac:dyDescent="0.25">
      <c r="A155" t="str">
        <f t="shared" si="28"/>
        <v>-</v>
      </c>
      <c r="B155" t="s">
        <v>118</v>
      </c>
      <c r="C155" t="s">
        <v>118</v>
      </c>
      <c r="D155" t="str">
        <f t="shared" si="28"/>
        <v>-</v>
      </c>
      <c r="E155" t="str">
        <f t="shared" si="27"/>
        <v>Virtuoso Universal Server</v>
      </c>
      <c r="F155" s="3" t="str">
        <f t="shared" si="34"/>
        <v>X</v>
      </c>
      <c r="G155" s="3" t="str">
        <f t="shared" si="35"/>
        <v>X</v>
      </c>
      <c r="H155" s="3" t="str">
        <f>IF(EXACT($E155,""),"",IF(C155="-","X",IF(EXACT(C155,$E155),"X","-")))</f>
        <v>X</v>
      </c>
      <c r="I155" s="3" t="str">
        <f>IF(EXACT($E155,""),"",IF(D155="-","X",IF(EXACT(D155,$E155),"X","-")))</f>
        <v>X</v>
      </c>
      <c r="J155" s="3" t="str">
        <f t="shared" si="26"/>
        <v>X</v>
      </c>
      <c r="K155" t="s">
        <v>118</v>
      </c>
    </row>
    <row r="156" spans="1:11" x14ac:dyDescent="0.25">
      <c r="A156" t="str">
        <f t="shared" si="28"/>
        <v>-</v>
      </c>
      <c r="B156" t="str">
        <f t="shared" si="28"/>
        <v>-</v>
      </c>
      <c r="C156" t="s">
        <v>129</v>
      </c>
      <c r="D156" t="str">
        <f t="shared" si="28"/>
        <v>-</v>
      </c>
      <c r="E156" t="str">
        <f t="shared" si="27"/>
        <v>Virtuoso Jena Provider</v>
      </c>
      <c r="F156" s="3" t="str">
        <f t="shared" si="34"/>
        <v>X</v>
      </c>
      <c r="G156" s="3" t="str">
        <f t="shared" si="35"/>
        <v>X</v>
      </c>
      <c r="H156" s="3" t="str">
        <f t="shared" si="36"/>
        <v>X</v>
      </c>
      <c r="I156" s="3" t="str">
        <f t="shared" si="36"/>
        <v>X</v>
      </c>
      <c r="J156" s="3" t="str">
        <f t="shared" si="26"/>
        <v>X</v>
      </c>
      <c r="K156" t="s">
        <v>129</v>
      </c>
    </row>
    <row r="157" spans="1:11" x14ac:dyDescent="0.25">
      <c r="A157" t="s">
        <v>247</v>
      </c>
      <c r="B157" t="str">
        <f t="shared" si="28"/>
        <v>-</v>
      </c>
      <c r="C157" t="str">
        <f t="shared" si="28"/>
        <v>-</v>
      </c>
      <c r="D157" t="str">
        <f t="shared" si="28"/>
        <v>-</v>
      </c>
      <c r="E157" t="str">
        <f t="shared" si="27"/>
        <v>Virtual Helpdesk</v>
      </c>
      <c r="F157" s="3" t="str">
        <f>IF(EXACT($E157,""),"",IF(A157="-","X",IF(EXACT(A157,$E157),"X","-")))</f>
        <v>X</v>
      </c>
      <c r="G157" s="3" t="str">
        <f>IF(EXACT($E157,""),"",IF(B157="-","X",IF(EXACT(B157,$E157),"X","-")))</f>
        <v>X</v>
      </c>
      <c r="H157" s="3" t="str">
        <f>IF(EXACT($E157,""),"",IF(C157="-","X",IF(EXACT(C157,$E157),"X","-")))</f>
        <v>X</v>
      </c>
      <c r="I157" s="3" t="str">
        <f t="shared" si="36"/>
        <v>X</v>
      </c>
      <c r="J157" s="3" t="str">
        <f t="shared" si="26"/>
        <v>X</v>
      </c>
      <c r="K157" t="s">
        <v>247</v>
      </c>
    </row>
    <row r="158" spans="1:11" x14ac:dyDescent="0.25">
      <c r="A158" t="s">
        <v>12</v>
      </c>
      <c r="B158" t="str">
        <f t="shared" si="28"/>
        <v>-</v>
      </c>
      <c r="C158" t="str">
        <f t="shared" si="28"/>
        <v>-</v>
      </c>
      <c r="D158" t="str">
        <f t="shared" si="28"/>
        <v>-</v>
      </c>
      <c r="E158" t="str">
        <f t="shared" si="27"/>
        <v>Visualisation</v>
      </c>
      <c r="F158" s="3" t="str">
        <f t="shared" si="34"/>
        <v>X</v>
      </c>
      <c r="G158" s="3" t="str">
        <f t="shared" si="35"/>
        <v>X</v>
      </c>
      <c r="H158" s="3" t="str">
        <f t="shared" si="36"/>
        <v>X</v>
      </c>
      <c r="I158" s="3" t="str">
        <f t="shared" si="36"/>
        <v>X</v>
      </c>
      <c r="J158" s="3" t="str">
        <f t="shared" si="26"/>
        <v>X</v>
      </c>
      <c r="K158" t="s">
        <v>12</v>
      </c>
    </row>
    <row r="159" spans="1:11" x14ac:dyDescent="0.25">
      <c r="A159" t="str">
        <f t="shared" si="28"/>
        <v/>
      </c>
      <c r="B159" t="str">
        <f t="shared" si="28"/>
        <v/>
      </c>
      <c r="C159" t="str">
        <f t="shared" si="28"/>
        <v/>
      </c>
      <c r="D159" t="str">
        <f t="shared" si="28"/>
        <v/>
      </c>
      <c r="F159" s="3" t="str">
        <f t="shared" si="34"/>
        <v/>
      </c>
      <c r="G159" s="3" t="str">
        <f t="shared" si="35"/>
        <v/>
      </c>
      <c r="H159" s="3" t="str">
        <f t="shared" si="36"/>
        <v/>
      </c>
      <c r="I159" s="3" t="str">
        <f t="shared" si="36"/>
        <v/>
      </c>
      <c r="J159" s="3" t="str">
        <f t="shared" si="26"/>
        <v/>
      </c>
    </row>
    <row r="160" spans="1:11" x14ac:dyDescent="0.25">
      <c r="A160" t="s">
        <v>115</v>
      </c>
      <c r="B160" t="str">
        <f t="shared" si="28"/>
        <v>-</v>
      </c>
      <c r="C160" t="str">
        <f t="shared" si="28"/>
        <v>-</v>
      </c>
      <c r="D160" t="str">
        <f t="shared" si="28"/>
        <v>-</v>
      </c>
      <c r="E160" t="str">
        <f t="shared" si="27"/>
        <v>WDC-RSAT (DLR)</v>
      </c>
      <c r="F160" s="3" t="str">
        <f t="shared" si="34"/>
        <v>X</v>
      </c>
      <c r="G160" s="3" t="str">
        <f t="shared" si="35"/>
        <v>X</v>
      </c>
      <c r="H160" s="3" t="str">
        <f t="shared" si="36"/>
        <v>X</v>
      </c>
      <c r="I160" s="3" t="str">
        <f t="shared" si="36"/>
        <v>X</v>
      </c>
      <c r="J160" s="3" t="str">
        <f t="shared" si="26"/>
        <v>X</v>
      </c>
      <c r="K160" t="s">
        <v>115</v>
      </c>
    </row>
    <row r="161" spans="1:11" x14ac:dyDescent="0.25">
      <c r="A161" t="s">
        <v>271</v>
      </c>
      <c r="B161" t="str">
        <f t="shared" si="28"/>
        <v>-</v>
      </c>
      <c r="C161" t="str">
        <f t="shared" si="28"/>
        <v>-</v>
      </c>
      <c r="D161" t="str">
        <f t="shared" si="28"/>
        <v>-</v>
      </c>
      <c r="E161" t="str">
        <f t="shared" si="27"/>
        <v>Webpage</v>
      </c>
      <c r="F161" s="3" t="str">
        <f t="shared" si="34"/>
        <v>X</v>
      </c>
      <c r="G161" s="3" t="str">
        <f t="shared" si="35"/>
        <v>X</v>
      </c>
      <c r="H161" s="3" t="str">
        <f t="shared" si="36"/>
        <v>X</v>
      </c>
      <c r="I161" s="3" t="str">
        <f t="shared" si="36"/>
        <v>X</v>
      </c>
      <c r="J161" s="3" t="str">
        <f t="shared" si="26"/>
        <v>X</v>
      </c>
      <c r="K161" t="s">
        <v>271</v>
      </c>
    </row>
    <row r="162" spans="1:11" x14ac:dyDescent="0.25">
      <c r="A162" t="str">
        <f t="shared" si="28"/>
        <v>-</v>
      </c>
      <c r="B162" t="str">
        <f t="shared" si="28"/>
        <v>-</v>
      </c>
      <c r="C162" t="str">
        <f t="shared" si="28"/>
        <v>-</v>
      </c>
      <c r="D162" t="s">
        <v>269</v>
      </c>
      <c r="E162" t="str">
        <f t="shared" si="27"/>
        <v>Webservice API</v>
      </c>
      <c r="F162" s="3" t="str">
        <f t="shared" si="34"/>
        <v>X</v>
      </c>
      <c r="G162" s="3" t="str">
        <f t="shared" si="35"/>
        <v>X</v>
      </c>
      <c r="H162" s="3" t="str">
        <f t="shared" si="36"/>
        <v>X</v>
      </c>
      <c r="I162" s="3" t="str">
        <f t="shared" si="36"/>
        <v>X</v>
      </c>
      <c r="J162" s="3" t="str">
        <f t="shared" si="26"/>
        <v>X</v>
      </c>
      <c r="K162" t="s">
        <v>269</v>
      </c>
    </row>
    <row r="163" spans="1:11" x14ac:dyDescent="0.25">
      <c r="A163" t="str">
        <f t="shared" si="28"/>
        <v>-</v>
      </c>
      <c r="B163" t="str">
        <f t="shared" si="28"/>
        <v>-</v>
      </c>
      <c r="C163" t="s">
        <v>270</v>
      </c>
      <c r="D163" t="str">
        <f t="shared" si="28"/>
        <v>-</v>
      </c>
      <c r="E163" t="str">
        <f t="shared" si="27"/>
        <v>Webservice Client</v>
      </c>
      <c r="F163" s="3" t="str">
        <f t="shared" si="34"/>
        <v>X</v>
      </c>
      <c r="G163" s="3" t="str">
        <f t="shared" si="35"/>
        <v>X</v>
      </c>
      <c r="H163" s="3" t="str">
        <f t="shared" si="36"/>
        <v>X</v>
      </c>
      <c r="I163" s="3" t="str">
        <f t="shared" si="36"/>
        <v>X</v>
      </c>
      <c r="J163" s="3" t="str">
        <f t="shared" si="26"/>
        <v>X</v>
      </c>
      <c r="K163" t="s">
        <v>270</v>
      </c>
    </row>
    <row r="164" spans="1:11" x14ac:dyDescent="0.25">
      <c r="A164" t="s">
        <v>14</v>
      </c>
      <c r="B164" t="str">
        <f t="shared" si="28"/>
        <v>-</v>
      </c>
      <c r="C164" t="str">
        <f t="shared" si="28"/>
        <v>-</v>
      </c>
      <c r="D164" t="str">
        <f t="shared" si="28"/>
        <v>-</v>
      </c>
      <c r="E164" t="str">
        <f t="shared" si="27"/>
        <v>Website</v>
      </c>
      <c r="F164" s="3" t="str">
        <f t="shared" si="34"/>
        <v>X</v>
      </c>
      <c r="G164" s="3" t="str">
        <f t="shared" si="35"/>
        <v>X</v>
      </c>
      <c r="H164" s="3" t="str">
        <f t="shared" si="36"/>
        <v>X</v>
      </c>
      <c r="I164" s="3" t="str">
        <f t="shared" si="36"/>
        <v>X</v>
      </c>
      <c r="J164" s="3" t="str">
        <f t="shared" si="26"/>
        <v>X</v>
      </c>
      <c r="K164" t="s">
        <v>14</v>
      </c>
    </row>
    <row r="165" spans="1:11" x14ac:dyDescent="0.25">
      <c r="A165" t="s">
        <v>116</v>
      </c>
      <c r="B165" t="str">
        <f t="shared" si="28"/>
        <v>-</v>
      </c>
      <c r="C165" t="str">
        <f t="shared" si="28"/>
        <v>-</v>
      </c>
      <c r="D165" t="str">
        <f t="shared" si="28"/>
        <v>-</v>
      </c>
      <c r="E165" t="str">
        <f t="shared" si="27"/>
        <v>WMO</v>
      </c>
      <c r="F165" s="3" t="str">
        <f t="shared" si="34"/>
        <v>X</v>
      </c>
      <c r="G165" s="3" t="str">
        <f t="shared" si="35"/>
        <v>X</v>
      </c>
      <c r="H165" s="3" t="str">
        <f t="shared" si="36"/>
        <v>X</v>
      </c>
      <c r="I165" s="3" t="str">
        <f t="shared" si="36"/>
        <v>X</v>
      </c>
      <c r="J165" s="3" t="str">
        <f t="shared" si="26"/>
        <v>X</v>
      </c>
      <c r="K165" t="s">
        <v>116</v>
      </c>
    </row>
    <row r="166" spans="1:11" x14ac:dyDescent="0.25">
      <c r="A166" t="s">
        <v>102</v>
      </c>
      <c r="B166" t="str">
        <f t="shared" si="28"/>
        <v>-</v>
      </c>
      <c r="C166" t="str">
        <f t="shared" si="28"/>
        <v>-</v>
      </c>
      <c r="D166" t="str">
        <f t="shared" si="28"/>
        <v>-</v>
      </c>
      <c r="E166" t="str">
        <f t="shared" si="27"/>
        <v>West African PlantDatabase</v>
      </c>
      <c r="F166" s="3" t="str">
        <f t="shared" si="34"/>
        <v>X</v>
      </c>
      <c r="G166" s="3" t="str">
        <f t="shared" si="35"/>
        <v>X</v>
      </c>
      <c r="H166" s="3" t="str">
        <f t="shared" si="36"/>
        <v>X</v>
      </c>
      <c r="I166" s="3" t="str">
        <f t="shared" si="36"/>
        <v>X</v>
      </c>
      <c r="J166" s="3" t="str">
        <f t="shared" si="26"/>
        <v>X</v>
      </c>
      <c r="K166" t="s">
        <v>102</v>
      </c>
    </row>
    <row r="167" spans="1:11" x14ac:dyDescent="0.25">
      <c r="A167" t="s">
        <v>103</v>
      </c>
      <c r="B167" t="str">
        <f t="shared" si="28"/>
        <v>-</v>
      </c>
      <c r="C167" t="str">
        <f t="shared" si="28"/>
        <v>-</v>
      </c>
      <c r="D167" t="str">
        <f t="shared" si="28"/>
        <v>-</v>
      </c>
      <c r="E167" t="str">
        <f t="shared" si="27"/>
        <v>West African Vegetationbase</v>
      </c>
      <c r="F167" s="3" t="str">
        <f t="shared" si="34"/>
        <v>X</v>
      </c>
      <c r="G167" s="3" t="str">
        <f t="shared" si="35"/>
        <v>X</v>
      </c>
      <c r="H167" s="3" t="str">
        <f t="shared" si="36"/>
        <v>X</v>
      </c>
      <c r="I167" s="3" t="str">
        <f t="shared" si="36"/>
        <v>X</v>
      </c>
      <c r="J167" s="3" t="str">
        <f t="shared" si="26"/>
        <v>X</v>
      </c>
      <c r="K167" t="s">
        <v>103</v>
      </c>
    </row>
    <row r="168" spans="1:11" x14ac:dyDescent="0.25">
      <c r="A168" t="str">
        <f t="shared" si="28"/>
        <v>-</v>
      </c>
      <c r="B168" t="str">
        <f t="shared" si="28"/>
        <v>-</v>
      </c>
      <c r="C168" t="str">
        <f t="shared" si="28"/>
        <v>-</v>
      </c>
      <c r="D168" t="s">
        <v>273</v>
      </c>
      <c r="E168" t="str">
        <f t="shared" si="27"/>
        <v>Work Data of the User</v>
      </c>
      <c r="F168" s="3" t="str">
        <f>IF(EXACT($E168,""),"",IF(A168="-","X",IF(EXACT(A168,$E168),"X","-")))</f>
        <v>X</v>
      </c>
      <c r="G168" s="3" t="str">
        <f>IF(EXACT($E168,""),"",IF(B168="-","X",IF(EXACT(B168,$E168),"X","-")))</f>
        <v>X</v>
      </c>
      <c r="H168" s="3" t="str">
        <f>IF(EXACT($E168,""),"",IF(C168="-","X",IF(EXACT(C168,$E168),"X","-")))</f>
        <v>X</v>
      </c>
      <c r="I168" s="3" t="str">
        <f t="shared" si="36"/>
        <v>X</v>
      </c>
      <c r="J168" s="3" t="str">
        <f t="shared" si="26"/>
        <v>X</v>
      </c>
      <c r="K168" t="s">
        <v>273</v>
      </c>
    </row>
    <row r="169" spans="1:11" x14ac:dyDescent="0.25">
      <c r="A169" t="s">
        <v>229</v>
      </c>
      <c r="B169" t="str">
        <f t="shared" si="28"/>
        <v>-</v>
      </c>
      <c r="C169" t="str">
        <f t="shared" si="28"/>
        <v>-</v>
      </c>
      <c r="D169" t="str">
        <f t="shared" si="28"/>
        <v>-</v>
      </c>
      <c r="E169" t="str">
        <f t="shared" si="27"/>
        <v>WorldClim</v>
      </c>
      <c r="F169" s="3" t="str">
        <f t="shared" si="34"/>
        <v>X</v>
      </c>
      <c r="G169" s="3" t="str">
        <f t="shared" si="35"/>
        <v>X</v>
      </c>
      <c r="H169" s="3" t="str">
        <f t="shared" si="36"/>
        <v>X</v>
      </c>
      <c r="I169" s="3" t="str">
        <f t="shared" si="36"/>
        <v>X</v>
      </c>
      <c r="J169" s="3" t="str">
        <f t="shared" si="26"/>
        <v>X</v>
      </c>
      <c r="K169" t="s">
        <v>229</v>
      </c>
    </row>
    <row r="170" spans="1:11" x14ac:dyDescent="0.25">
      <c r="A170" t="str">
        <f t="shared" si="28"/>
        <v>-</v>
      </c>
      <c r="B170" t="s">
        <v>214</v>
      </c>
      <c r="C170" t="str">
        <f t="shared" si="28"/>
        <v>-</v>
      </c>
      <c r="D170" t="str">
        <f t="shared" si="28"/>
        <v>-</v>
      </c>
      <c r="E170" t="str">
        <f t="shared" si="27"/>
        <v>WoRMS</v>
      </c>
      <c r="F170" s="3" t="str">
        <f t="shared" si="34"/>
        <v>X</v>
      </c>
      <c r="G170" s="3" t="str">
        <f t="shared" si="35"/>
        <v>X</v>
      </c>
      <c r="H170" s="3" t="str">
        <f t="shared" si="36"/>
        <v>X</v>
      </c>
      <c r="I170" s="3" t="str">
        <f t="shared" si="36"/>
        <v>X</v>
      </c>
      <c r="J170" s="3" t="str">
        <f t="shared" si="26"/>
        <v>X</v>
      </c>
      <c r="K170" t="s">
        <v>214</v>
      </c>
    </row>
    <row r="171" spans="1:11" x14ac:dyDescent="0.25">
      <c r="A171" t="s">
        <v>94</v>
      </c>
      <c r="B171" t="str">
        <f t="shared" si="28"/>
        <v>-</v>
      </c>
      <c r="C171" t="str">
        <f t="shared" si="28"/>
        <v>-</v>
      </c>
      <c r="D171" t="str">
        <f t="shared" si="28"/>
        <v>-</v>
      </c>
      <c r="E171" t="str">
        <f t="shared" si="27"/>
        <v>WRO</v>
      </c>
      <c r="F171" s="3" t="str">
        <f t="shared" si="34"/>
        <v>X</v>
      </c>
      <c r="G171" s="3" t="str">
        <f t="shared" si="35"/>
        <v>X</v>
      </c>
      <c r="H171" s="3" t="str">
        <f t="shared" si="36"/>
        <v>X</v>
      </c>
      <c r="I171" s="3" t="str">
        <f t="shared" si="36"/>
        <v>X</v>
      </c>
      <c r="J171" s="3" t="str">
        <f t="shared" si="26"/>
        <v>X</v>
      </c>
      <c r="K171" t="s">
        <v>94</v>
      </c>
    </row>
    <row r="172" spans="1:11" x14ac:dyDescent="0.25">
      <c r="A172" t="str">
        <f t="shared" si="28"/>
        <v/>
      </c>
      <c r="B172" t="str">
        <f t="shared" si="28"/>
        <v/>
      </c>
      <c r="C172" t="str">
        <f t="shared" si="28"/>
        <v/>
      </c>
      <c r="D172" t="str">
        <f t="shared" si="28"/>
        <v/>
      </c>
      <c r="F172" s="3" t="str">
        <f t="shared" si="34"/>
        <v/>
      </c>
      <c r="G172" s="3" t="str">
        <f t="shared" si="35"/>
        <v/>
      </c>
      <c r="H172" s="3" t="str">
        <f t="shared" si="36"/>
        <v/>
      </c>
      <c r="I172" s="3" t="str">
        <f t="shared" si="36"/>
        <v/>
      </c>
      <c r="J172" s="3" t="str">
        <f t="shared" si="26"/>
        <v/>
      </c>
    </row>
    <row r="173" spans="1:11" x14ac:dyDescent="0.25">
      <c r="A173" t="str">
        <f t="shared" si="28"/>
        <v>-</v>
      </c>
      <c r="B173" t="str">
        <f t="shared" si="28"/>
        <v>-</v>
      </c>
      <c r="C173" t="str">
        <f t="shared" si="28"/>
        <v>-</v>
      </c>
      <c r="D173" t="s">
        <v>248</v>
      </c>
      <c r="E173" t="str">
        <f t="shared" si="27"/>
        <v>XXL Connector</v>
      </c>
      <c r="F173" s="3" t="str">
        <f t="shared" si="34"/>
        <v>X</v>
      </c>
      <c r="G173" s="3" t="str">
        <f t="shared" si="35"/>
        <v>X</v>
      </c>
      <c r="H173" s="3" t="str">
        <f t="shared" si="36"/>
        <v>X</v>
      </c>
      <c r="I173" s="3" t="str">
        <f t="shared" si="36"/>
        <v>X</v>
      </c>
      <c r="J173" s="3" t="str">
        <f t="shared" si="26"/>
        <v>X</v>
      </c>
      <c r="K173" t="s">
        <v>248</v>
      </c>
    </row>
    <row r="174" spans="1:11" x14ac:dyDescent="0.25">
      <c r="A174" t="str">
        <f t="shared" si="28"/>
        <v/>
      </c>
      <c r="B174" t="str">
        <f t="shared" si="28"/>
        <v/>
      </c>
      <c r="C174" t="str">
        <f t="shared" si="28"/>
        <v/>
      </c>
      <c r="D174" t="str">
        <f t="shared" si="28"/>
        <v/>
      </c>
      <c r="F174" s="3" t="str">
        <f t="shared" si="34"/>
        <v/>
      </c>
      <c r="G174" s="3" t="str">
        <f t="shared" si="35"/>
        <v/>
      </c>
      <c r="H174" s="3" t="str">
        <f t="shared" si="36"/>
        <v/>
      </c>
      <c r="I174" s="3" t="str">
        <f t="shared" si="36"/>
        <v/>
      </c>
      <c r="J174" s="3" t="str">
        <f t="shared" si="26"/>
        <v/>
      </c>
    </row>
    <row r="175" spans="1:11" x14ac:dyDescent="0.25">
      <c r="A175" t="str">
        <f t="shared" si="28"/>
        <v/>
      </c>
      <c r="B175" t="str">
        <f t="shared" si="28"/>
        <v/>
      </c>
      <c r="C175" t="str">
        <f t="shared" si="28"/>
        <v/>
      </c>
      <c r="D175" t="str">
        <f t="shared" si="28"/>
        <v/>
      </c>
      <c r="F175" s="3" t="str">
        <f t="shared" si="34"/>
        <v/>
      </c>
      <c r="G175" s="3" t="str">
        <f t="shared" si="35"/>
        <v/>
      </c>
      <c r="H175" s="3" t="str">
        <f t="shared" si="36"/>
        <v/>
      </c>
      <c r="I175" s="3" t="str">
        <f t="shared" si="36"/>
        <v/>
      </c>
      <c r="J175" s="3" t="str">
        <f t="shared" si="26"/>
        <v/>
      </c>
    </row>
    <row r="176" spans="1:11" x14ac:dyDescent="0.25">
      <c r="A176" t="str">
        <f t="shared" si="28"/>
        <v/>
      </c>
      <c r="B176" t="str">
        <f t="shared" si="28"/>
        <v/>
      </c>
      <c r="C176" t="str">
        <f t="shared" si="28"/>
        <v/>
      </c>
      <c r="D176" t="str">
        <f t="shared" si="28"/>
        <v/>
      </c>
      <c r="F176" s="3" t="str">
        <f t="shared" si="34"/>
        <v/>
      </c>
      <c r="G176" s="3" t="str">
        <f t="shared" si="35"/>
        <v/>
      </c>
      <c r="H176" s="3" t="str">
        <f t="shared" si="36"/>
        <v/>
      </c>
      <c r="I176" s="3" t="str">
        <f t="shared" si="36"/>
        <v/>
      </c>
      <c r="J176" s="3" t="str">
        <f t="shared" si="26"/>
        <v/>
      </c>
    </row>
    <row r="177" spans="1:11" x14ac:dyDescent="0.25">
      <c r="A177" t="s">
        <v>72</v>
      </c>
      <c r="B177" t="str">
        <f t="shared" si="28"/>
        <v>-</v>
      </c>
      <c r="C177" t="str">
        <f t="shared" si="28"/>
        <v>-</v>
      </c>
      <c r="D177" t="str">
        <f t="shared" si="28"/>
        <v>-</v>
      </c>
      <c r="E177" t="str">
        <f t="shared" si="27"/>
        <v>ZFMK</v>
      </c>
      <c r="F177" s="3" t="str">
        <f t="shared" si="34"/>
        <v>X</v>
      </c>
      <c r="G177" s="3" t="str">
        <f t="shared" si="35"/>
        <v>X</v>
      </c>
      <c r="H177" s="3" t="str">
        <f t="shared" si="36"/>
        <v>X</v>
      </c>
      <c r="I177" s="3" t="str">
        <f t="shared" si="36"/>
        <v>X</v>
      </c>
      <c r="J177" s="3" t="str">
        <f t="shared" si="26"/>
        <v>X</v>
      </c>
      <c r="K177" t="s">
        <v>72</v>
      </c>
    </row>
    <row r="178" spans="1:11" x14ac:dyDescent="0.25">
      <c r="A178" t="str">
        <f t="shared" si="28"/>
        <v/>
      </c>
      <c r="B178" t="str">
        <f t="shared" si="28"/>
        <v/>
      </c>
      <c r="C178" t="str">
        <f t="shared" si="28"/>
        <v/>
      </c>
      <c r="D178" t="str">
        <f t="shared" si="28"/>
        <v/>
      </c>
      <c r="F178" s="3" t="str">
        <f t="shared" si="34"/>
        <v/>
      </c>
      <c r="G178" s="3" t="str">
        <f t="shared" si="35"/>
        <v/>
      </c>
      <c r="H178" s="3" t="str">
        <f t="shared" si="36"/>
        <v/>
      </c>
      <c r="I178" s="3" t="str">
        <f t="shared" si="36"/>
        <v/>
      </c>
      <c r="J178" s="3" t="str">
        <f t="shared" si="26"/>
        <v/>
      </c>
    </row>
    <row r="179" spans="1:11" x14ac:dyDescent="0.25">
      <c r="A179" t="str">
        <f t="shared" si="28"/>
        <v/>
      </c>
      <c r="B179" t="str">
        <f t="shared" si="28"/>
        <v/>
      </c>
      <c r="C179" t="str">
        <f t="shared" si="28"/>
        <v/>
      </c>
      <c r="D179" t="str">
        <f t="shared" si="28"/>
        <v/>
      </c>
      <c r="F179" s="3" t="str">
        <f t="shared" si="34"/>
        <v/>
      </c>
      <c r="G179" s="3" t="str">
        <f t="shared" si="35"/>
        <v/>
      </c>
      <c r="H179" s="3" t="str">
        <f t="shared" si="36"/>
        <v/>
      </c>
      <c r="I179" s="3" t="str">
        <f t="shared" si="36"/>
        <v/>
      </c>
      <c r="J179" s="3" t="str">
        <f t="shared" si="26"/>
        <v/>
      </c>
    </row>
    <row r="180" spans="1:11" x14ac:dyDescent="0.25">
      <c r="A180" t="str">
        <f t="shared" si="28"/>
        <v/>
      </c>
      <c r="B180" t="str">
        <f t="shared" si="28"/>
        <v/>
      </c>
      <c r="C180" t="str">
        <f t="shared" si="28"/>
        <v/>
      </c>
      <c r="D180" t="str">
        <f t="shared" si="28"/>
        <v/>
      </c>
      <c r="F180" s="3" t="str">
        <f t="shared" si="34"/>
        <v/>
      </c>
      <c r="G180" s="3" t="str">
        <f t="shared" si="35"/>
        <v/>
      </c>
      <c r="H180" s="3" t="str">
        <f t="shared" si="36"/>
        <v/>
      </c>
      <c r="I180" s="3" t="str">
        <f t="shared" si="36"/>
        <v/>
      </c>
      <c r="J180" s="3" t="str">
        <f t="shared" si="26"/>
        <v/>
      </c>
    </row>
    <row r="181" spans="1:11" x14ac:dyDescent="0.25">
      <c r="F181" s="3" t="str">
        <f t="shared" si="34"/>
        <v/>
      </c>
      <c r="G181" s="3" t="str">
        <f t="shared" si="35"/>
        <v/>
      </c>
      <c r="H181" s="3" t="str">
        <f t="shared" si="36"/>
        <v/>
      </c>
      <c r="I181" s="3" t="str">
        <f t="shared" si="36"/>
        <v/>
      </c>
      <c r="J181" s="3" t="str">
        <f t="shared" si="26"/>
        <v/>
      </c>
    </row>
    <row r="182" spans="1:11" x14ac:dyDescent="0.25">
      <c r="F182" s="3" t="str">
        <f t="shared" si="34"/>
        <v/>
      </c>
      <c r="G182" s="3" t="str">
        <f t="shared" si="35"/>
        <v/>
      </c>
      <c r="H182" s="3" t="str">
        <f t="shared" si="36"/>
        <v/>
      </c>
      <c r="I182" s="3" t="str">
        <f t="shared" si="36"/>
        <v/>
      </c>
      <c r="J182" s="3" t="str">
        <f t="shared" si="26"/>
        <v/>
      </c>
    </row>
    <row r="183" spans="1:11" x14ac:dyDescent="0.25">
      <c r="F183" s="3" t="str">
        <f t="shared" si="34"/>
        <v/>
      </c>
      <c r="G183" s="3" t="str">
        <f t="shared" si="35"/>
        <v/>
      </c>
      <c r="H183" s="3" t="str">
        <f t="shared" si="36"/>
        <v/>
      </c>
      <c r="I183" s="3" t="str">
        <f t="shared" si="36"/>
        <v/>
      </c>
      <c r="J183" s="3" t="str">
        <f t="shared" si="26"/>
        <v/>
      </c>
    </row>
    <row r="184" spans="1:11" x14ac:dyDescent="0.25">
      <c r="F184" s="3" t="str">
        <f t="shared" si="34"/>
        <v/>
      </c>
      <c r="G184" s="3" t="str">
        <f t="shared" si="35"/>
        <v/>
      </c>
      <c r="H184" s="3" t="str">
        <f t="shared" si="36"/>
        <v/>
      </c>
      <c r="I184" s="3" t="str">
        <f t="shared" si="36"/>
        <v/>
      </c>
      <c r="J184" s="3" t="str">
        <f t="shared" si="26"/>
        <v/>
      </c>
    </row>
    <row r="185" spans="1:11" x14ac:dyDescent="0.25">
      <c r="F185" s="3" t="str">
        <f t="shared" si="34"/>
        <v/>
      </c>
      <c r="G185" s="3" t="str">
        <f t="shared" si="35"/>
        <v/>
      </c>
      <c r="H185" s="3" t="str">
        <f t="shared" si="36"/>
        <v/>
      </c>
      <c r="I185" s="3" t="str">
        <f t="shared" si="36"/>
        <v/>
      </c>
      <c r="J185" s="3" t="str">
        <f t="shared" si="26"/>
        <v/>
      </c>
    </row>
    <row r="186" spans="1:11" x14ac:dyDescent="0.25">
      <c r="F186" s="3" t="str">
        <f t="shared" si="34"/>
        <v/>
      </c>
      <c r="G186" s="3" t="str">
        <f t="shared" si="35"/>
        <v/>
      </c>
      <c r="H186" s="3" t="str">
        <f t="shared" si="36"/>
        <v/>
      </c>
      <c r="I186" s="3" t="str">
        <f t="shared" si="36"/>
        <v/>
      </c>
      <c r="J186" s="3" t="str">
        <f t="shared" si="26"/>
        <v/>
      </c>
    </row>
    <row r="187" spans="1:11" x14ac:dyDescent="0.25">
      <c r="F187" s="3" t="str">
        <f t="shared" si="34"/>
        <v/>
      </c>
      <c r="G187" s="3" t="str">
        <f t="shared" si="35"/>
        <v/>
      </c>
      <c r="H187" s="3" t="str">
        <f t="shared" si="36"/>
        <v/>
      </c>
      <c r="I187" s="3" t="str">
        <f t="shared" si="36"/>
        <v/>
      </c>
      <c r="J187" s="3" t="str">
        <f t="shared" si="26"/>
        <v/>
      </c>
    </row>
    <row r="188" spans="1:11" x14ac:dyDescent="0.25">
      <c r="F188" s="3" t="str">
        <f t="shared" si="34"/>
        <v/>
      </c>
      <c r="G188" s="3" t="str">
        <f t="shared" si="35"/>
        <v/>
      </c>
      <c r="H188" s="3" t="str">
        <f t="shared" si="36"/>
        <v/>
      </c>
      <c r="I188" s="3" t="str">
        <f t="shared" si="36"/>
        <v/>
      </c>
      <c r="J188" s="3" t="str">
        <f t="shared" si="26"/>
        <v/>
      </c>
    </row>
    <row r="189" spans="1:11" x14ac:dyDescent="0.25">
      <c r="F189" s="3" t="str">
        <f t="shared" si="34"/>
        <v/>
      </c>
      <c r="G189" s="3" t="str">
        <f t="shared" si="35"/>
        <v/>
      </c>
      <c r="H189" s="3" t="str">
        <f t="shared" si="36"/>
        <v/>
      </c>
      <c r="I189" s="3" t="str">
        <f t="shared" si="36"/>
        <v/>
      </c>
      <c r="J189" s="3" t="str">
        <f t="shared" si="26"/>
        <v/>
      </c>
    </row>
    <row r="190" spans="1:11" x14ac:dyDescent="0.25">
      <c r="F190" s="3" t="str">
        <f t="shared" si="34"/>
        <v/>
      </c>
      <c r="G190" s="3" t="str">
        <f t="shared" si="35"/>
        <v/>
      </c>
      <c r="H190" s="3" t="str">
        <f t="shared" si="36"/>
        <v/>
      </c>
      <c r="I190" s="3" t="str">
        <f t="shared" si="36"/>
        <v/>
      </c>
      <c r="J190" s="3" t="str">
        <f t="shared" si="26"/>
        <v/>
      </c>
    </row>
    <row r="191" spans="1:11" x14ac:dyDescent="0.25">
      <c r="F191" s="3" t="str">
        <f t="shared" si="34"/>
        <v/>
      </c>
      <c r="G191" s="3" t="str">
        <f t="shared" si="35"/>
        <v/>
      </c>
      <c r="H191" s="3" t="str">
        <f t="shared" si="36"/>
        <v/>
      </c>
      <c r="I191" s="3" t="str">
        <f t="shared" si="36"/>
        <v/>
      </c>
      <c r="J191" s="3" t="str">
        <f t="shared" si="26"/>
        <v/>
      </c>
    </row>
    <row r="192" spans="1:11" x14ac:dyDescent="0.25">
      <c r="F192" s="3" t="str">
        <f t="shared" si="34"/>
        <v/>
      </c>
      <c r="G192" s="3" t="str">
        <f t="shared" si="35"/>
        <v/>
      </c>
      <c r="H192" s="3" t="str">
        <f t="shared" si="36"/>
        <v/>
      </c>
      <c r="I192" s="3" t="str">
        <f t="shared" si="36"/>
        <v/>
      </c>
      <c r="J192" s="3" t="str">
        <f t="shared" si="26"/>
        <v/>
      </c>
    </row>
    <row r="193" spans="6:10" x14ac:dyDescent="0.25">
      <c r="F193" s="3" t="str">
        <f t="shared" si="34"/>
        <v/>
      </c>
      <c r="G193" s="3" t="str">
        <f t="shared" si="35"/>
        <v/>
      </c>
      <c r="H193" s="3" t="str">
        <f t="shared" si="36"/>
        <v/>
      </c>
      <c r="I193" s="3" t="str">
        <f t="shared" si="36"/>
        <v/>
      </c>
      <c r="J193" s="3" t="str">
        <f t="shared" ref="J193:J256" si="37">IF($K193="","",IF(EXACT(K193,$E193),"X","-"))</f>
        <v/>
      </c>
    </row>
    <row r="194" spans="6:10" x14ac:dyDescent="0.25">
      <c r="F194" s="3" t="str">
        <f t="shared" si="34"/>
        <v/>
      </c>
      <c r="G194" s="3" t="str">
        <f t="shared" si="35"/>
        <v/>
      </c>
      <c r="H194" s="3" t="str">
        <f t="shared" si="36"/>
        <v/>
      </c>
      <c r="I194" s="3" t="str">
        <f t="shared" si="36"/>
        <v/>
      </c>
      <c r="J194" s="3" t="str">
        <f t="shared" si="37"/>
        <v/>
      </c>
    </row>
    <row r="195" spans="6:10" x14ac:dyDescent="0.25">
      <c r="F195" s="3" t="str">
        <f t="shared" si="34"/>
        <v/>
      </c>
      <c r="G195" s="3" t="str">
        <f t="shared" si="35"/>
        <v/>
      </c>
      <c r="H195" s="3" t="str">
        <f t="shared" si="36"/>
        <v/>
      </c>
      <c r="I195" s="3" t="str">
        <f t="shared" si="36"/>
        <v/>
      </c>
      <c r="J195" s="3" t="str">
        <f t="shared" si="37"/>
        <v/>
      </c>
    </row>
    <row r="196" spans="6:10" x14ac:dyDescent="0.25">
      <c r="F196" s="3" t="str">
        <f t="shared" si="34"/>
        <v/>
      </c>
      <c r="G196" s="3" t="str">
        <f t="shared" si="35"/>
        <v/>
      </c>
      <c r="H196" s="3" t="str">
        <f t="shared" si="36"/>
        <v/>
      </c>
      <c r="I196" s="3" t="str">
        <f t="shared" si="36"/>
        <v/>
      </c>
      <c r="J196" s="3" t="str">
        <f t="shared" si="37"/>
        <v/>
      </c>
    </row>
    <row r="197" spans="6:10" x14ac:dyDescent="0.25">
      <c r="F197" s="3" t="str">
        <f t="shared" si="34"/>
        <v/>
      </c>
      <c r="G197" s="3" t="str">
        <f t="shared" si="35"/>
        <v/>
      </c>
      <c r="H197" s="3" t="str">
        <f t="shared" si="36"/>
        <v/>
      </c>
      <c r="I197" s="3" t="str">
        <f t="shared" si="36"/>
        <v/>
      </c>
      <c r="J197" s="3" t="str">
        <f t="shared" si="37"/>
        <v/>
      </c>
    </row>
    <row r="198" spans="6:10" x14ac:dyDescent="0.25">
      <c r="F198" s="3" t="str">
        <f t="shared" si="34"/>
        <v/>
      </c>
      <c r="G198" s="3" t="str">
        <f t="shared" si="35"/>
        <v/>
      </c>
      <c r="H198" s="3" t="str">
        <f t="shared" si="36"/>
        <v/>
      </c>
      <c r="I198" s="3" t="str">
        <f t="shared" si="36"/>
        <v/>
      </c>
      <c r="J198" s="3" t="str">
        <f t="shared" si="37"/>
        <v/>
      </c>
    </row>
    <row r="199" spans="6:10" x14ac:dyDescent="0.25">
      <c r="F199" s="3" t="str">
        <f t="shared" si="34"/>
        <v/>
      </c>
      <c r="G199" s="3" t="str">
        <f t="shared" si="35"/>
        <v/>
      </c>
      <c r="H199" s="3" t="str">
        <f t="shared" si="36"/>
        <v/>
      </c>
      <c r="I199" s="3" t="str">
        <f t="shared" si="36"/>
        <v/>
      </c>
      <c r="J199" s="3" t="str">
        <f t="shared" si="37"/>
        <v/>
      </c>
    </row>
    <row r="200" spans="6:10" x14ac:dyDescent="0.25">
      <c r="F200" s="3" t="str">
        <f t="shared" si="34"/>
        <v/>
      </c>
      <c r="G200" s="3" t="str">
        <f t="shared" si="35"/>
        <v/>
      </c>
      <c r="H200" s="3" t="str">
        <f t="shared" si="36"/>
        <v/>
      </c>
      <c r="I200" s="3" t="str">
        <f t="shared" si="36"/>
        <v/>
      </c>
      <c r="J200" s="3" t="str">
        <f t="shared" si="37"/>
        <v/>
      </c>
    </row>
    <row r="201" spans="6:10" x14ac:dyDescent="0.25">
      <c r="F201" s="3" t="str">
        <f t="shared" si="34"/>
        <v/>
      </c>
      <c r="G201" s="3" t="str">
        <f t="shared" si="35"/>
        <v/>
      </c>
      <c r="H201" s="3" t="str">
        <f t="shared" si="36"/>
        <v/>
      </c>
      <c r="I201" s="3" t="str">
        <f t="shared" si="36"/>
        <v/>
      </c>
      <c r="J201" s="3" t="str">
        <f t="shared" si="37"/>
        <v/>
      </c>
    </row>
    <row r="202" spans="6:10" x14ac:dyDescent="0.25">
      <c r="F202" s="3" t="str">
        <f t="shared" si="34"/>
        <v/>
      </c>
      <c r="G202" s="3" t="str">
        <f t="shared" si="35"/>
        <v/>
      </c>
      <c r="H202" s="3" t="str">
        <f t="shared" si="36"/>
        <v/>
      </c>
      <c r="I202" s="3" t="str">
        <f t="shared" si="36"/>
        <v/>
      </c>
      <c r="J202" s="3" t="str">
        <f t="shared" si="37"/>
        <v/>
      </c>
    </row>
    <row r="203" spans="6:10" x14ac:dyDescent="0.25">
      <c r="F203" s="3" t="str">
        <f t="shared" si="34"/>
        <v/>
      </c>
      <c r="G203" s="3" t="str">
        <f t="shared" si="35"/>
        <v/>
      </c>
      <c r="H203" s="3" t="str">
        <f t="shared" si="36"/>
        <v/>
      </c>
      <c r="I203" s="3" t="str">
        <f t="shared" si="36"/>
        <v/>
      </c>
      <c r="J203" s="3" t="str">
        <f t="shared" si="37"/>
        <v/>
      </c>
    </row>
    <row r="204" spans="6:10" x14ac:dyDescent="0.25">
      <c r="F204" s="3" t="str">
        <f t="shared" si="34"/>
        <v/>
      </c>
      <c r="G204" s="3" t="str">
        <f t="shared" si="35"/>
        <v/>
      </c>
      <c r="H204" s="3" t="str">
        <f t="shared" si="36"/>
        <v/>
      </c>
      <c r="I204" s="3" t="str">
        <f t="shared" si="36"/>
        <v/>
      </c>
      <c r="J204" s="3" t="str">
        <f t="shared" si="37"/>
        <v/>
      </c>
    </row>
    <row r="205" spans="6:10" x14ac:dyDescent="0.25">
      <c r="F205" s="3" t="str">
        <f t="shared" si="34"/>
        <v/>
      </c>
      <c r="G205" s="3" t="str">
        <f t="shared" si="35"/>
        <v/>
      </c>
      <c r="H205" s="3" t="str">
        <f t="shared" si="36"/>
        <v/>
      </c>
      <c r="I205" s="3" t="str">
        <f t="shared" si="36"/>
        <v/>
      </c>
      <c r="J205" s="3" t="str">
        <f t="shared" si="37"/>
        <v/>
      </c>
    </row>
    <row r="206" spans="6:10" x14ac:dyDescent="0.25">
      <c r="F206" s="3" t="str">
        <f t="shared" si="34"/>
        <v/>
      </c>
      <c r="G206" s="3" t="str">
        <f t="shared" si="35"/>
        <v/>
      </c>
      <c r="H206" s="3" t="str">
        <f t="shared" si="36"/>
        <v/>
      </c>
      <c r="I206" s="3" t="str">
        <f t="shared" si="36"/>
        <v/>
      </c>
      <c r="J206" s="3" t="str">
        <f t="shared" si="37"/>
        <v/>
      </c>
    </row>
    <row r="207" spans="6:10" x14ac:dyDescent="0.25">
      <c r="F207" s="3" t="str">
        <f t="shared" si="34"/>
        <v/>
      </c>
      <c r="G207" s="3" t="str">
        <f t="shared" si="35"/>
        <v/>
      </c>
      <c r="H207" s="3" t="str">
        <f t="shared" si="36"/>
        <v/>
      </c>
      <c r="I207" s="3" t="str">
        <f t="shared" si="36"/>
        <v/>
      </c>
      <c r="J207" s="3" t="str">
        <f t="shared" si="37"/>
        <v/>
      </c>
    </row>
    <row r="208" spans="6:10" x14ac:dyDescent="0.25">
      <c r="F208" s="3" t="str">
        <f t="shared" si="34"/>
        <v/>
      </c>
      <c r="G208" s="3" t="str">
        <f t="shared" si="35"/>
        <v/>
      </c>
      <c r="H208" s="3" t="str">
        <f t="shared" si="36"/>
        <v/>
      </c>
      <c r="I208" s="3" t="str">
        <f t="shared" si="36"/>
        <v/>
      </c>
      <c r="J208" s="3" t="str">
        <f t="shared" si="37"/>
        <v/>
      </c>
    </row>
    <row r="209" spans="6:10" x14ac:dyDescent="0.25">
      <c r="F209" s="3" t="str">
        <f t="shared" si="34"/>
        <v/>
      </c>
      <c r="G209" s="3" t="str">
        <f t="shared" si="35"/>
        <v/>
      </c>
      <c r="H209" s="3" t="str">
        <f t="shared" si="36"/>
        <v/>
      </c>
      <c r="I209" s="3" t="str">
        <f t="shared" si="36"/>
        <v/>
      </c>
      <c r="J209" s="3" t="str">
        <f t="shared" si="37"/>
        <v/>
      </c>
    </row>
    <row r="210" spans="6:10" x14ac:dyDescent="0.25">
      <c r="F210" s="3" t="str">
        <f t="shared" si="34"/>
        <v/>
      </c>
      <c r="G210" s="3" t="str">
        <f t="shared" si="35"/>
        <v/>
      </c>
      <c r="H210" s="3" t="str">
        <f t="shared" si="36"/>
        <v/>
      </c>
      <c r="I210" s="3" t="str">
        <f t="shared" si="36"/>
        <v/>
      </c>
      <c r="J210" s="3" t="str">
        <f t="shared" si="37"/>
        <v/>
      </c>
    </row>
    <row r="211" spans="6:10" x14ac:dyDescent="0.25">
      <c r="F211" s="3" t="str">
        <f t="shared" si="34"/>
        <v/>
      </c>
      <c r="G211" s="3" t="str">
        <f t="shared" si="35"/>
        <v/>
      </c>
      <c r="H211" s="3" t="str">
        <f t="shared" si="36"/>
        <v/>
      </c>
      <c r="I211" s="3" t="str">
        <f t="shared" si="36"/>
        <v/>
      </c>
      <c r="J211" s="3" t="str">
        <f t="shared" si="37"/>
        <v/>
      </c>
    </row>
    <row r="212" spans="6:10" x14ac:dyDescent="0.25">
      <c r="F212" s="3" t="str">
        <f t="shared" si="34"/>
        <v/>
      </c>
      <c r="G212" s="3" t="str">
        <f t="shared" si="35"/>
        <v/>
      </c>
      <c r="H212" s="3" t="str">
        <f t="shared" si="36"/>
        <v/>
      </c>
      <c r="I212" s="3" t="str">
        <f t="shared" si="36"/>
        <v/>
      </c>
      <c r="J212" s="3" t="str">
        <f t="shared" si="37"/>
        <v/>
      </c>
    </row>
    <row r="213" spans="6:10" x14ac:dyDescent="0.25">
      <c r="F213" s="3" t="str">
        <f t="shared" si="34"/>
        <v/>
      </c>
      <c r="G213" s="3" t="str">
        <f t="shared" si="35"/>
        <v/>
      </c>
      <c r="H213" s="3" t="str">
        <f t="shared" si="36"/>
        <v/>
      </c>
      <c r="I213" s="3" t="str">
        <f t="shared" si="36"/>
        <v/>
      </c>
      <c r="J213" s="3" t="str">
        <f t="shared" si="37"/>
        <v/>
      </c>
    </row>
    <row r="214" spans="6:10" x14ac:dyDescent="0.25">
      <c r="F214" s="3" t="str">
        <f t="shared" si="34"/>
        <v/>
      </c>
      <c r="G214" s="3" t="str">
        <f t="shared" si="35"/>
        <v/>
      </c>
      <c r="H214" s="3" t="str">
        <f t="shared" si="36"/>
        <v/>
      </c>
      <c r="I214" s="3" t="str">
        <f t="shared" si="36"/>
        <v/>
      </c>
      <c r="J214" s="3" t="str">
        <f t="shared" si="37"/>
        <v/>
      </c>
    </row>
    <row r="215" spans="6:10" x14ac:dyDescent="0.25">
      <c r="F215" s="3" t="str">
        <f t="shared" ref="F215:F278" si="38">IF(EXACT($E215,""),"",IF(A215="-","X",IF(EXACT(A215,$E215),"X","-")))</f>
        <v/>
      </c>
      <c r="G215" s="3" t="str">
        <f t="shared" ref="G215:G278" si="39">IF(EXACT($E215,""),"",IF(B215="-","X",IF(EXACT(B215,$E215),"X","-")))</f>
        <v/>
      </c>
      <c r="H215" s="3" t="str">
        <f t="shared" ref="H215:I278" si="40">IF(EXACT($E215,""),"",IF(C215="-","X",IF(EXACT(C215,$E215),"X","-")))</f>
        <v/>
      </c>
      <c r="I215" s="3" t="str">
        <f t="shared" si="40"/>
        <v/>
      </c>
      <c r="J215" s="3" t="str">
        <f t="shared" si="37"/>
        <v/>
      </c>
    </row>
    <row r="216" spans="6:10" x14ac:dyDescent="0.25">
      <c r="F216" s="3" t="str">
        <f t="shared" si="38"/>
        <v/>
      </c>
      <c r="G216" s="3" t="str">
        <f t="shared" si="39"/>
        <v/>
      </c>
      <c r="H216" s="3" t="str">
        <f t="shared" si="40"/>
        <v/>
      </c>
      <c r="I216" s="3" t="str">
        <f t="shared" si="40"/>
        <v/>
      </c>
      <c r="J216" s="3" t="str">
        <f t="shared" si="37"/>
        <v/>
      </c>
    </row>
    <row r="217" spans="6:10" x14ac:dyDescent="0.25">
      <c r="F217" s="3" t="str">
        <f t="shared" si="38"/>
        <v/>
      </c>
      <c r="G217" s="3" t="str">
        <f t="shared" si="39"/>
        <v/>
      </c>
      <c r="H217" s="3" t="str">
        <f t="shared" si="40"/>
        <v/>
      </c>
      <c r="I217" s="3" t="str">
        <f t="shared" si="40"/>
        <v/>
      </c>
      <c r="J217" s="3" t="str">
        <f t="shared" si="37"/>
        <v/>
      </c>
    </row>
    <row r="218" spans="6:10" x14ac:dyDescent="0.25">
      <c r="F218" s="3" t="str">
        <f t="shared" si="38"/>
        <v/>
      </c>
      <c r="G218" s="3" t="str">
        <f t="shared" si="39"/>
        <v/>
      </c>
      <c r="H218" s="3" t="str">
        <f t="shared" si="40"/>
        <v/>
      </c>
      <c r="I218" s="3" t="str">
        <f t="shared" si="40"/>
        <v/>
      </c>
      <c r="J218" s="3" t="str">
        <f t="shared" si="37"/>
        <v/>
      </c>
    </row>
    <row r="219" spans="6:10" x14ac:dyDescent="0.25">
      <c r="F219" s="3" t="str">
        <f t="shared" si="38"/>
        <v/>
      </c>
      <c r="G219" s="3" t="str">
        <f t="shared" si="39"/>
        <v/>
      </c>
      <c r="H219" s="3" t="str">
        <f t="shared" si="40"/>
        <v/>
      </c>
      <c r="I219" s="3" t="str">
        <f t="shared" si="40"/>
        <v/>
      </c>
      <c r="J219" s="3" t="str">
        <f t="shared" si="37"/>
        <v/>
      </c>
    </row>
    <row r="220" spans="6:10" x14ac:dyDescent="0.25">
      <c r="F220" s="3" t="str">
        <f t="shared" si="38"/>
        <v/>
      </c>
      <c r="G220" s="3" t="str">
        <f t="shared" si="39"/>
        <v/>
      </c>
      <c r="H220" s="3" t="str">
        <f t="shared" si="40"/>
        <v/>
      </c>
      <c r="I220" s="3" t="str">
        <f t="shared" si="40"/>
        <v/>
      </c>
      <c r="J220" s="3" t="str">
        <f t="shared" si="37"/>
        <v/>
      </c>
    </row>
    <row r="221" spans="6:10" x14ac:dyDescent="0.25">
      <c r="F221" s="3" t="str">
        <f t="shared" si="38"/>
        <v/>
      </c>
      <c r="G221" s="3" t="str">
        <f t="shared" si="39"/>
        <v/>
      </c>
      <c r="H221" s="3" t="str">
        <f t="shared" si="40"/>
        <v/>
      </c>
      <c r="I221" s="3" t="str">
        <f t="shared" si="40"/>
        <v/>
      </c>
      <c r="J221" s="3" t="str">
        <f t="shared" si="37"/>
        <v/>
      </c>
    </row>
    <row r="222" spans="6:10" x14ac:dyDescent="0.25">
      <c r="F222" s="3" t="str">
        <f t="shared" si="38"/>
        <v/>
      </c>
      <c r="G222" s="3" t="str">
        <f t="shared" si="39"/>
        <v/>
      </c>
      <c r="H222" s="3" t="str">
        <f t="shared" si="40"/>
        <v/>
      </c>
      <c r="I222" s="3" t="str">
        <f t="shared" si="40"/>
        <v/>
      </c>
      <c r="J222" s="3" t="str">
        <f t="shared" si="37"/>
        <v/>
      </c>
    </row>
    <row r="223" spans="6:10" x14ac:dyDescent="0.25">
      <c r="F223" s="3" t="str">
        <f t="shared" si="38"/>
        <v/>
      </c>
      <c r="G223" s="3" t="str">
        <f t="shared" si="39"/>
        <v/>
      </c>
      <c r="H223" s="3" t="str">
        <f t="shared" si="40"/>
        <v/>
      </c>
      <c r="I223" s="3" t="str">
        <f t="shared" si="40"/>
        <v/>
      </c>
      <c r="J223" s="3" t="str">
        <f t="shared" si="37"/>
        <v/>
      </c>
    </row>
    <row r="224" spans="6:10" x14ac:dyDescent="0.25">
      <c r="F224" s="3" t="str">
        <f t="shared" si="38"/>
        <v/>
      </c>
      <c r="G224" s="3" t="str">
        <f t="shared" si="39"/>
        <v/>
      </c>
      <c r="H224" s="3" t="str">
        <f t="shared" si="40"/>
        <v/>
      </c>
      <c r="I224" s="3" t="str">
        <f t="shared" si="40"/>
        <v/>
      </c>
      <c r="J224" s="3" t="str">
        <f t="shared" si="37"/>
        <v/>
      </c>
    </row>
    <row r="225" spans="6:10" x14ac:dyDescent="0.25">
      <c r="F225" s="3" t="str">
        <f t="shared" si="38"/>
        <v/>
      </c>
      <c r="G225" s="3" t="str">
        <f t="shared" si="39"/>
        <v/>
      </c>
      <c r="H225" s="3" t="str">
        <f t="shared" si="40"/>
        <v/>
      </c>
      <c r="I225" s="3" t="str">
        <f t="shared" si="40"/>
        <v/>
      </c>
      <c r="J225" s="3" t="str">
        <f t="shared" si="37"/>
        <v/>
      </c>
    </row>
    <row r="226" spans="6:10" x14ac:dyDescent="0.25">
      <c r="F226" s="3" t="str">
        <f t="shared" si="38"/>
        <v/>
      </c>
      <c r="G226" s="3" t="str">
        <f t="shared" si="39"/>
        <v/>
      </c>
      <c r="H226" s="3" t="str">
        <f t="shared" si="40"/>
        <v/>
      </c>
      <c r="I226" s="3" t="str">
        <f t="shared" si="40"/>
        <v/>
      </c>
      <c r="J226" s="3" t="str">
        <f t="shared" si="37"/>
        <v/>
      </c>
    </row>
    <row r="227" spans="6:10" x14ac:dyDescent="0.25">
      <c r="F227" s="3" t="str">
        <f t="shared" si="38"/>
        <v/>
      </c>
      <c r="G227" s="3" t="str">
        <f t="shared" si="39"/>
        <v/>
      </c>
      <c r="H227" s="3" t="str">
        <f t="shared" si="40"/>
        <v/>
      </c>
      <c r="I227" s="3" t="str">
        <f t="shared" si="40"/>
        <v/>
      </c>
      <c r="J227" s="3" t="str">
        <f t="shared" si="37"/>
        <v/>
      </c>
    </row>
    <row r="228" spans="6:10" x14ac:dyDescent="0.25">
      <c r="F228" s="3" t="str">
        <f t="shared" si="38"/>
        <v/>
      </c>
      <c r="G228" s="3" t="str">
        <f t="shared" si="39"/>
        <v/>
      </c>
      <c r="H228" s="3" t="str">
        <f t="shared" si="40"/>
        <v/>
      </c>
      <c r="I228" s="3" t="str">
        <f t="shared" si="40"/>
        <v/>
      </c>
      <c r="J228" s="3" t="str">
        <f t="shared" si="37"/>
        <v/>
      </c>
    </row>
    <row r="229" spans="6:10" x14ac:dyDescent="0.25">
      <c r="F229" s="3" t="str">
        <f t="shared" si="38"/>
        <v/>
      </c>
      <c r="G229" s="3" t="str">
        <f t="shared" si="39"/>
        <v/>
      </c>
      <c r="H229" s="3" t="str">
        <f t="shared" si="40"/>
        <v/>
      </c>
      <c r="I229" s="3" t="str">
        <f t="shared" si="40"/>
        <v/>
      </c>
      <c r="J229" s="3" t="str">
        <f t="shared" si="37"/>
        <v/>
      </c>
    </row>
    <row r="230" spans="6:10" x14ac:dyDescent="0.25">
      <c r="F230" s="3" t="str">
        <f t="shared" si="38"/>
        <v/>
      </c>
      <c r="G230" s="3" t="str">
        <f t="shared" si="39"/>
        <v/>
      </c>
      <c r="H230" s="3" t="str">
        <f t="shared" si="40"/>
        <v/>
      </c>
      <c r="I230" s="3" t="str">
        <f t="shared" si="40"/>
        <v/>
      </c>
      <c r="J230" s="3" t="str">
        <f t="shared" si="37"/>
        <v/>
      </c>
    </row>
    <row r="231" spans="6:10" x14ac:dyDescent="0.25">
      <c r="F231" s="3" t="str">
        <f t="shared" si="38"/>
        <v/>
      </c>
      <c r="G231" s="3" t="str">
        <f t="shared" si="39"/>
        <v/>
      </c>
      <c r="H231" s="3" t="str">
        <f t="shared" si="40"/>
        <v/>
      </c>
      <c r="I231" s="3" t="str">
        <f t="shared" si="40"/>
        <v/>
      </c>
      <c r="J231" s="3" t="str">
        <f t="shared" si="37"/>
        <v/>
      </c>
    </row>
    <row r="232" spans="6:10" x14ac:dyDescent="0.25">
      <c r="F232" s="3" t="str">
        <f t="shared" si="38"/>
        <v/>
      </c>
      <c r="G232" s="3" t="str">
        <f t="shared" si="39"/>
        <v/>
      </c>
      <c r="H232" s="3" t="str">
        <f t="shared" si="40"/>
        <v/>
      </c>
      <c r="I232" s="3" t="str">
        <f t="shared" si="40"/>
        <v/>
      </c>
      <c r="J232" s="3" t="str">
        <f t="shared" si="37"/>
        <v/>
      </c>
    </row>
    <row r="233" spans="6:10" x14ac:dyDescent="0.25">
      <c r="F233" s="3" t="str">
        <f t="shared" si="38"/>
        <v/>
      </c>
      <c r="G233" s="3" t="str">
        <f t="shared" si="39"/>
        <v/>
      </c>
      <c r="H233" s="3" t="str">
        <f t="shared" si="40"/>
        <v/>
      </c>
      <c r="I233" s="3" t="str">
        <f t="shared" si="40"/>
        <v/>
      </c>
      <c r="J233" s="3" t="str">
        <f t="shared" si="37"/>
        <v/>
      </c>
    </row>
    <row r="234" spans="6:10" x14ac:dyDescent="0.25">
      <c r="F234" s="3" t="str">
        <f t="shared" si="38"/>
        <v/>
      </c>
      <c r="G234" s="3" t="str">
        <f t="shared" si="39"/>
        <v/>
      </c>
      <c r="H234" s="3" t="str">
        <f t="shared" si="40"/>
        <v/>
      </c>
      <c r="I234" s="3" t="str">
        <f t="shared" si="40"/>
        <v/>
      </c>
      <c r="J234" s="3" t="str">
        <f t="shared" si="37"/>
        <v/>
      </c>
    </row>
    <row r="235" spans="6:10" x14ac:dyDescent="0.25">
      <c r="F235" s="3" t="str">
        <f t="shared" si="38"/>
        <v/>
      </c>
      <c r="G235" s="3" t="str">
        <f t="shared" si="39"/>
        <v/>
      </c>
      <c r="H235" s="3" t="str">
        <f t="shared" si="40"/>
        <v/>
      </c>
      <c r="I235" s="3" t="str">
        <f t="shared" si="40"/>
        <v/>
      </c>
      <c r="J235" s="3" t="str">
        <f t="shared" si="37"/>
        <v/>
      </c>
    </row>
    <row r="236" spans="6:10" x14ac:dyDescent="0.25">
      <c r="F236" s="3" t="str">
        <f t="shared" si="38"/>
        <v/>
      </c>
      <c r="G236" s="3" t="str">
        <f t="shared" si="39"/>
        <v/>
      </c>
      <c r="H236" s="3" t="str">
        <f t="shared" si="40"/>
        <v/>
      </c>
      <c r="I236" s="3" t="str">
        <f t="shared" si="40"/>
        <v/>
      </c>
      <c r="J236" s="3" t="str">
        <f t="shared" si="37"/>
        <v/>
      </c>
    </row>
    <row r="237" spans="6:10" x14ac:dyDescent="0.25">
      <c r="F237" s="3" t="str">
        <f t="shared" si="38"/>
        <v/>
      </c>
      <c r="G237" s="3" t="str">
        <f t="shared" si="39"/>
        <v/>
      </c>
      <c r="H237" s="3" t="str">
        <f t="shared" si="40"/>
        <v/>
      </c>
      <c r="I237" s="3" t="str">
        <f t="shared" si="40"/>
        <v/>
      </c>
      <c r="J237" s="3" t="str">
        <f t="shared" si="37"/>
        <v/>
      </c>
    </row>
    <row r="238" spans="6:10" x14ac:dyDescent="0.25">
      <c r="F238" s="3" t="str">
        <f t="shared" si="38"/>
        <v/>
      </c>
      <c r="G238" s="3" t="str">
        <f t="shared" si="39"/>
        <v/>
      </c>
      <c r="H238" s="3" t="str">
        <f t="shared" si="40"/>
        <v/>
      </c>
      <c r="I238" s="3" t="str">
        <f t="shared" si="40"/>
        <v/>
      </c>
      <c r="J238" s="3" t="str">
        <f t="shared" si="37"/>
        <v/>
      </c>
    </row>
    <row r="239" spans="6:10" x14ac:dyDescent="0.25">
      <c r="F239" s="3" t="str">
        <f t="shared" si="38"/>
        <v/>
      </c>
      <c r="G239" s="3" t="str">
        <f t="shared" si="39"/>
        <v/>
      </c>
      <c r="H239" s="3" t="str">
        <f t="shared" si="40"/>
        <v/>
      </c>
      <c r="I239" s="3" t="str">
        <f t="shared" si="40"/>
        <v/>
      </c>
      <c r="J239" s="3" t="str">
        <f t="shared" si="37"/>
        <v/>
      </c>
    </row>
    <row r="240" spans="6:10" x14ac:dyDescent="0.25">
      <c r="F240" s="3" t="str">
        <f t="shared" si="38"/>
        <v/>
      </c>
      <c r="G240" s="3" t="str">
        <f t="shared" si="39"/>
        <v/>
      </c>
      <c r="H240" s="3" t="str">
        <f t="shared" si="40"/>
        <v/>
      </c>
      <c r="I240" s="3" t="str">
        <f t="shared" si="40"/>
        <v/>
      </c>
      <c r="J240" s="3" t="str">
        <f t="shared" si="37"/>
        <v/>
      </c>
    </row>
    <row r="241" spans="6:10" x14ac:dyDescent="0.25">
      <c r="F241" s="3" t="str">
        <f t="shared" si="38"/>
        <v/>
      </c>
      <c r="G241" s="3" t="str">
        <f t="shared" si="39"/>
        <v/>
      </c>
      <c r="H241" s="3" t="str">
        <f t="shared" si="40"/>
        <v/>
      </c>
      <c r="I241" s="3" t="str">
        <f t="shared" si="40"/>
        <v/>
      </c>
      <c r="J241" s="3" t="str">
        <f t="shared" si="37"/>
        <v/>
      </c>
    </row>
    <row r="242" spans="6:10" x14ac:dyDescent="0.25">
      <c r="F242" s="3" t="str">
        <f t="shared" si="38"/>
        <v/>
      </c>
      <c r="G242" s="3" t="str">
        <f t="shared" si="39"/>
        <v/>
      </c>
      <c r="H242" s="3" t="str">
        <f t="shared" si="40"/>
        <v/>
      </c>
      <c r="I242" s="3" t="str">
        <f t="shared" si="40"/>
        <v/>
      </c>
      <c r="J242" s="3" t="str">
        <f t="shared" si="37"/>
        <v/>
      </c>
    </row>
    <row r="243" spans="6:10" x14ac:dyDescent="0.25">
      <c r="F243" s="3" t="str">
        <f t="shared" si="38"/>
        <v/>
      </c>
      <c r="G243" s="3" t="str">
        <f t="shared" si="39"/>
        <v/>
      </c>
      <c r="H243" s="3" t="str">
        <f t="shared" si="40"/>
        <v/>
      </c>
      <c r="I243" s="3" t="str">
        <f t="shared" si="40"/>
        <v/>
      </c>
      <c r="J243" s="3" t="str">
        <f t="shared" si="37"/>
        <v/>
      </c>
    </row>
    <row r="244" spans="6:10" x14ac:dyDescent="0.25">
      <c r="F244" s="3" t="str">
        <f t="shared" si="38"/>
        <v/>
      </c>
      <c r="G244" s="3" t="str">
        <f t="shared" si="39"/>
        <v/>
      </c>
      <c r="H244" s="3" t="str">
        <f t="shared" si="40"/>
        <v/>
      </c>
      <c r="I244" s="3" t="str">
        <f t="shared" si="40"/>
        <v/>
      </c>
      <c r="J244" s="3" t="str">
        <f t="shared" si="37"/>
        <v/>
      </c>
    </row>
    <row r="245" spans="6:10" x14ac:dyDescent="0.25">
      <c r="F245" s="3" t="str">
        <f t="shared" si="38"/>
        <v/>
      </c>
      <c r="G245" s="3" t="str">
        <f t="shared" si="39"/>
        <v/>
      </c>
      <c r="H245" s="3" t="str">
        <f t="shared" si="40"/>
        <v/>
      </c>
      <c r="I245" s="3" t="str">
        <f t="shared" si="40"/>
        <v/>
      </c>
      <c r="J245" s="3" t="str">
        <f t="shared" si="37"/>
        <v/>
      </c>
    </row>
    <row r="246" spans="6:10" x14ac:dyDescent="0.25">
      <c r="F246" s="3" t="str">
        <f t="shared" si="38"/>
        <v/>
      </c>
      <c r="G246" s="3" t="str">
        <f t="shared" si="39"/>
        <v/>
      </c>
      <c r="H246" s="3" t="str">
        <f t="shared" si="40"/>
        <v/>
      </c>
      <c r="I246" s="3" t="str">
        <f t="shared" si="40"/>
        <v/>
      </c>
      <c r="J246" s="3" t="str">
        <f t="shared" si="37"/>
        <v/>
      </c>
    </row>
    <row r="247" spans="6:10" x14ac:dyDescent="0.25">
      <c r="F247" s="3" t="str">
        <f t="shared" si="38"/>
        <v/>
      </c>
      <c r="G247" s="3" t="str">
        <f t="shared" si="39"/>
        <v/>
      </c>
      <c r="H247" s="3" t="str">
        <f t="shared" si="40"/>
        <v/>
      </c>
      <c r="I247" s="3" t="str">
        <f t="shared" si="40"/>
        <v/>
      </c>
      <c r="J247" s="3" t="str">
        <f t="shared" si="37"/>
        <v/>
      </c>
    </row>
    <row r="248" spans="6:10" x14ac:dyDescent="0.25">
      <c r="F248" s="3" t="str">
        <f t="shared" si="38"/>
        <v/>
      </c>
      <c r="G248" s="3" t="str">
        <f t="shared" si="39"/>
        <v/>
      </c>
      <c r="H248" s="3" t="str">
        <f t="shared" si="40"/>
        <v/>
      </c>
      <c r="I248" s="3" t="str">
        <f t="shared" si="40"/>
        <v/>
      </c>
      <c r="J248" s="3" t="str">
        <f t="shared" si="37"/>
        <v/>
      </c>
    </row>
    <row r="249" spans="6:10" x14ac:dyDescent="0.25">
      <c r="F249" s="3" t="str">
        <f t="shared" si="38"/>
        <v/>
      </c>
      <c r="G249" s="3" t="str">
        <f t="shared" si="39"/>
        <v/>
      </c>
      <c r="H249" s="3" t="str">
        <f t="shared" si="40"/>
        <v/>
      </c>
      <c r="I249" s="3" t="str">
        <f t="shared" si="40"/>
        <v/>
      </c>
      <c r="J249" s="3" t="str">
        <f t="shared" si="37"/>
        <v/>
      </c>
    </row>
    <row r="250" spans="6:10" x14ac:dyDescent="0.25">
      <c r="F250" s="3" t="str">
        <f t="shared" si="38"/>
        <v/>
      </c>
      <c r="G250" s="3" t="str">
        <f t="shared" si="39"/>
        <v/>
      </c>
      <c r="H250" s="3" t="str">
        <f t="shared" si="40"/>
        <v/>
      </c>
      <c r="I250" s="3" t="str">
        <f t="shared" si="40"/>
        <v/>
      </c>
      <c r="J250" s="3" t="str">
        <f t="shared" si="37"/>
        <v/>
      </c>
    </row>
    <row r="251" spans="6:10" x14ac:dyDescent="0.25">
      <c r="F251" s="3" t="str">
        <f t="shared" si="38"/>
        <v/>
      </c>
      <c r="G251" s="3" t="str">
        <f t="shared" si="39"/>
        <v/>
      </c>
      <c r="H251" s="3" t="str">
        <f t="shared" si="40"/>
        <v/>
      </c>
      <c r="I251" s="3" t="str">
        <f t="shared" si="40"/>
        <v/>
      </c>
      <c r="J251" s="3" t="str">
        <f t="shared" si="37"/>
        <v/>
      </c>
    </row>
    <row r="252" spans="6:10" x14ac:dyDescent="0.25">
      <c r="F252" s="3" t="str">
        <f t="shared" si="38"/>
        <v/>
      </c>
      <c r="G252" s="3" t="str">
        <f t="shared" si="39"/>
        <v/>
      </c>
      <c r="H252" s="3" t="str">
        <f t="shared" si="40"/>
        <v/>
      </c>
      <c r="I252" s="3" t="str">
        <f t="shared" si="40"/>
        <v/>
      </c>
      <c r="J252" s="3" t="str">
        <f t="shared" si="37"/>
        <v/>
      </c>
    </row>
    <row r="253" spans="6:10" x14ac:dyDescent="0.25">
      <c r="F253" s="3" t="str">
        <f t="shared" si="38"/>
        <v/>
      </c>
      <c r="G253" s="3" t="str">
        <f t="shared" si="39"/>
        <v/>
      </c>
      <c r="H253" s="3" t="str">
        <f t="shared" si="40"/>
        <v/>
      </c>
      <c r="I253" s="3" t="str">
        <f t="shared" si="40"/>
        <v/>
      </c>
      <c r="J253" s="3" t="str">
        <f t="shared" si="37"/>
        <v/>
      </c>
    </row>
    <row r="254" spans="6:10" x14ac:dyDescent="0.25">
      <c r="F254" s="3" t="str">
        <f t="shared" si="38"/>
        <v/>
      </c>
      <c r="G254" s="3" t="str">
        <f t="shared" si="39"/>
        <v/>
      </c>
      <c r="H254" s="3" t="str">
        <f t="shared" si="40"/>
        <v/>
      </c>
      <c r="I254" s="3" t="str">
        <f t="shared" si="40"/>
        <v/>
      </c>
      <c r="J254" s="3" t="str">
        <f t="shared" si="37"/>
        <v/>
      </c>
    </row>
    <row r="255" spans="6:10" x14ac:dyDescent="0.25">
      <c r="F255" s="3" t="str">
        <f t="shared" si="38"/>
        <v/>
      </c>
      <c r="G255" s="3" t="str">
        <f t="shared" si="39"/>
        <v/>
      </c>
      <c r="H255" s="3" t="str">
        <f t="shared" si="40"/>
        <v/>
      </c>
      <c r="I255" s="3" t="str">
        <f t="shared" si="40"/>
        <v/>
      </c>
      <c r="J255" s="3" t="str">
        <f t="shared" si="37"/>
        <v/>
      </c>
    </row>
    <row r="256" spans="6:10" x14ac:dyDescent="0.25">
      <c r="F256" s="3" t="str">
        <f t="shared" si="38"/>
        <v/>
      </c>
      <c r="G256" s="3" t="str">
        <f t="shared" si="39"/>
        <v/>
      </c>
      <c r="H256" s="3" t="str">
        <f t="shared" si="40"/>
        <v/>
      </c>
      <c r="I256" s="3" t="str">
        <f t="shared" si="40"/>
        <v/>
      </c>
      <c r="J256" s="3" t="str">
        <f t="shared" si="37"/>
        <v/>
      </c>
    </row>
    <row r="257" spans="6:10" x14ac:dyDescent="0.25">
      <c r="F257" s="3" t="str">
        <f t="shared" si="38"/>
        <v/>
      </c>
      <c r="G257" s="3" t="str">
        <f t="shared" si="39"/>
        <v/>
      </c>
      <c r="H257" s="3" t="str">
        <f t="shared" si="40"/>
        <v/>
      </c>
      <c r="I257" s="3" t="str">
        <f t="shared" si="40"/>
        <v/>
      </c>
      <c r="J257" s="3" t="str">
        <f t="shared" ref="J257:J320" si="41">IF($K257="","",IF(EXACT(K257,$E257),"X","-"))</f>
        <v/>
      </c>
    </row>
    <row r="258" spans="6:10" x14ac:dyDescent="0.25">
      <c r="F258" s="3" t="str">
        <f t="shared" si="38"/>
        <v/>
      </c>
      <c r="G258" s="3" t="str">
        <f t="shared" si="39"/>
        <v/>
      </c>
      <c r="H258" s="3" t="str">
        <f t="shared" si="40"/>
        <v/>
      </c>
      <c r="I258" s="3" t="str">
        <f t="shared" si="40"/>
        <v/>
      </c>
      <c r="J258" s="3" t="str">
        <f t="shared" si="41"/>
        <v/>
      </c>
    </row>
    <row r="259" spans="6:10" x14ac:dyDescent="0.25">
      <c r="F259" s="3" t="str">
        <f t="shared" si="38"/>
        <v/>
      </c>
      <c r="G259" s="3" t="str">
        <f t="shared" si="39"/>
        <v/>
      </c>
      <c r="H259" s="3" t="str">
        <f t="shared" si="40"/>
        <v/>
      </c>
      <c r="I259" s="3" t="str">
        <f t="shared" si="40"/>
        <v/>
      </c>
      <c r="J259" s="3" t="str">
        <f t="shared" si="41"/>
        <v/>
      </c>
    </row>
    <row r="260" spans="6:10" x14ac:dyDescent="0.25">
      <c r="F260" s="3" t="str">
        <f t="shared" si="38"/>
        <v/>
      </c>
      <c r="G260" s="3" t="str">
        <f t="shared" si="39"/>
        <v/>
      </c>
      <c r="H260" s="3" t="str">
        <f t="shared" si="40"/>
        <v/>
      </c>
      <c r="I260" s="3" t="str">
        <f t="shared" si="40"/>
        <v/>
      </c>
      <c r="J260" s="3" t="str">
        <f t="shared" si="41"/>
        <v/>
      </c>
    </row>
    <row r="261" spans="6:10" x14ac:dyDescent="0.25">
      <c r="F261" s="3" t="str">
        <f t="shared" si="38"/>
        <v/>
      </c>
      <c r="G261" s="3" t="str">
        <f t="shared" si="39"/>
        <v/>
      </c>
      <c r="H261" s="3" t="str">
        <f t="shared" si="40"/>
        <v/>
      </c>
      <c r="I261" s="3" t="str">
        <f t="shared" si="40"/>
        <v/>
      </c>
      <c r="J261" s="3" t="str">
        <f t="shared" si="41"/>
        <v/>
      </c>
    </row>
    <row r="262" spans="6:10" x14ac:dyDescent="0.25">
      <c r="F262" s="3" t="str">
        <f t="shared" si="38"/>
        <v/>
      </c>
      <c r="G262" s="3" t="str">
        <f t="shared" si="39"/>
        <v/>
      </c>
      <c r="H262" s="3" t="str">
        <f t="shared" si="40"/>
        <v/>
      </c>
      <c r="I262" s="3" t="str">
        <f t="shared" si="40"/>
        <v/>
      </c>
      <c r="J262" s="3" t="str">
        <f t="shared" si="41"/>
        <v/>
      </c>
    </row>
    <row r="263" spans="6:10" x14ac:dyDescent="0.25">
      <c r="F263" s="3" t="str">
        <f t="shared" si="38"/>
        <v/>
      </c>
      <c r="G263" s="3" t="str">
        <f t="shared" si="39"/>
        <v/>
      </c>
      <c r="H263" s="3" t="str">
        <f t="shared" si="40"/>
        <v/>
      </c>
      <c r="I263" s="3" t="str">
        <f t="shared" si="40"/>
        <v/>
      </c>
      <c r="J263" s="3" t="str">
        <f t="shared" si="41"/>
        <v/>
      </c>
    </row>
    <row r="264" spans="6:10" x14ac:dyDescent="0.25">
      <c r="F264" s="3" t="str">
        <f t="shared" si="38"/>
        <v/>
      </c>
      <c r="G264" s="3" t="str">
        <f t="shared" si="39"/>
        <v/>
      </c>
      <c r="H264" s="3" t="str">
        <f t="shared" si="40"/>
        <v/>
      </c>
      <c r="I264" s="3" t="str">
        <f t="shared" si="40"/>
        <v/>
      </c>
      <c r="J264" s="3" t="str">
        <f t="shared" si="41"/>
        <v/>
      </c>
    </row>
    <row r="265" spans="6:10" x14ac:dyDescent="0.25">
      <c r="F265" s="3" t="str">
        <f t="shared" si="38"/>
        <v/>
      </c>
      <c r="G265" s="3" t="str">
        <f t="shared" si="39"/>
        <v/>
      </c>
      <c r="H265" s="3" t="str">
        <f t="shared" si="40"/>
        <v/>
      </c>
      <c r="I265" s="3" t="str">
        <f t="shared" si="40"/>
        <v/>
      </c>
      <c r="J265" s="3" t="str">
        <f t="shared" si="41"/>
        <v/>
      </c>
    </row>
    <row r="266" spans="6:10" x14ac:dyDescent="0.25">
      <c r="F266" s="3" t="str">
        <f t="shared" si="38"/>
        <v/>
      </c>
      <c r="G266" s="3" t="str">
        <f t="shared" si="39"/>
        <v/>
      </c>
      <c r="H266" s="3" t="str">
        <f t="shared" si="40"/>
        <v/>
      </c>
      <c r="I266" s="3" t="str">
        <f t="shared" si="40"/>
        <v/>
      </c>
      <c r="J266" s="3" t="str">
        <f t="shared" si="41"/>
        <v/>
      </c>
    </row>
    <row r="267" spans="6:10" x14ac:dyDescent="0.25">
      <c r="F267" s="3" t="str">
        <f t="shared" si="38"/>
        <v/>
      </c>
      <c r="G267" s="3" t="str">
        <f t="shared" si="39"/>
        <v/>
      </c>
      <c r="H267" s="3" t="str">
        <f t="shared" si="40"/>
        <v/>
      </c>
      <c r="I267" s="3" t="str">
        <f t="shared" si="40"/>
        <v/>
      </c>
      <c r="J267" s="3" t="str">
        <f t="shared" si="41"/>
        <v/>
      </c>
    </row>
    <row r="268" spans="6:10" x14ac:dyDescent="0.25">
      <c r="F268" s="3" t="str">
        <f t="shared" si="38"/>
        <v/>
      </c>
      <c r="G268" s="3" t="str">
        <f t="shared" si="39"/>
        <v/>
      </c>
      <c r="H268" s="3" t="str">
        <f t="shared" si="40"/>
        <v/>
      </c>
      <c r="I268" s="3" t="str">
        <f t="shared" si="40"/>
        <v/>
      </c>
      <c r="J268" s="3" t="str">
        <f t="shared" si="41"/>
        <v/>
      </c>
    </row>
    <row r="269" spans="6:10" x14ac:dyDescent="0.25">
      <c r="F269" s="3" t="str">
        <f t="shared" si="38"/>
        <v/>
      </c>
      <c r="G269" s="3" t="str">
        <f t="shared" si="39"/>
        <v/>
      </c>
      <c r="H269" s="3" t="str">
        <f t="shared" si="40"/>
        <v/>
      </c>
      <c r="I269" s="3" t="str">
        <f t="shared" si="40"/>
        <v/>
      </c>
      <c r="J269" s="3" t="str">
        <f t="shared" si="41"/>
        <v/>
      </c>
    </row>
    <row r="270" spans="6:10" x14ac:dyDescent="0.25">
      <c r="F270" s="3" t="str">
        <f t="shared" si="38"/>
        <v/>
      </c>
      <c r="G270" s="3" t="str">
        <f t="shared" si="39"/>
        <v/>
      </c>
      <c r="H270" s="3" t="str">
        <f t="shared" si="40"/>
        <v/>
      </c>
      <c r="I270" s="3" t="str">
        <f t="shared" si="40"/>
        <v/>
      </c>
      <c r="J270" s="3" t="str">
        <f t="shared" si="41"/>
        <v/>
      </c>
    </row>
    <row r="271" spans="6:10" x14ac:dyDescent="0.25">
      <c r="F271" s="3" t="str">
        <f t="shared" si="38"/>
        <v/>
      </c>
      <c r="G271" s="3" t="str">
        <f t="shared" si="39"/>
        <v/>
      </c>
      <c r="H271" s="3" t="str">
        <f t="shared" si="40"/>
        <v/>
      </c>
      <c r="I271" s="3" t="str">
        <f t="shared" si="40"/>
        <v/>
      </c>
      <c r="J271" s="3" t="str">
        <f t="shared" si="41"/>
        <v/>
      </c>
    </row>
    <row r="272" spans="6:10" x14ac:dyDescent="0.25">
      <c r="F272" s="3" t="str">
        <f t="shared" si="38"/>
        <v/>
      </c>
      <c r="G272" s="3" t="str">
        <f t="shared" si="39"/>
        <v/>
      </c>
      <c r="H272" s="3" t="str">
        <f t="shared" si="40"/>
        <v/>
      </c>
      <c r="I272" s="3" t="str">
        <f t="shared" si="40"/>
        <v/>
      </c>
      <c r="J272" s="3" t="str">
        <f t="shared" si="41"/>
        <v/>
      </c>
    </row>
    <row r="273" spans="6:10" x14ac:dyDescent="0.25">
      <c r="F273" s="3" t="str">
        <f t="shared" si="38"/>
        <v/>
      </c>
      <c r="G273" s="3" t="str">
        <f t="shared" si="39"/>
        <v/>
      </c>
      <c r="H273" s="3" t="str">
        <f t="shared" si="40"/>
        <v/>
      </c>
      <c r="I273" s="3" t="str">
        <f t="shared" si="40"/>
        <v/>
      </c>
      <c r="J273" s="3" t="str">
        <f t="shared" si="41"/>
        <v/>
      </c>
    </row>
    <row r="274" spans="6:10" x14ac:dyDescent="0.25">
      <c r="F274" s="3" t="str">
        <f t="shared" si="38"/>
        <v/>
      </c>
      <c r="G274" s="3" t="str">
        <f t="shared" si="39"/>
        <v/>
      </c>
      <c r="H274" s="3" t="str">
        <f t="shared" si="40"/>
        <v/>
      </c>
      <c r="I274" s="3" t="str">
        <f t="shared" si="40"/>
        <v/>
      </c>
      <c r="J274" s="3" t="str">
        <f t="shared" si="41"/>
        <v/>
      </c>
    </row>
    <row r="275" spans="6:10" x14ac:dyDescent="0.25">
      <c r="F275" s="3" t="str">
        <f t="shared" si="38"/>
        <v/>
      </c>
      <c r="G275" s="3" t="str">
        <f t="shared" si="39"/>
        <v/>
      </c>
      <c r="H275" s="3" t="str">
        <f t="shared" si="40"/>
        <v/>
      </c>
      <c r="I275" s="3" t="str">
        <f t="shared" si="40"/>
        <v/>
      </c>
      <c r="J275" s="3" t="str">
        <f t="shared" si="41"/>
        <v/>
      </c>
    </row>
    <row r="276" spans="6:10" x14ac:dyDescent="0.25">
      <c r="F276" s="3" t="str">
        <f t="shared" si="38"/>
        <v/>
      </c>
      <c r="G276" s="3" t="str">
        <f t="shared" si="39"/>
        <v/>
      </c>
      <c r="H276" s="3" t="str">
        <f t="shared" si="40"/>
        <v/>
      </c>
      <c r="I276" s="3" t="str">
        <f t="shared" si="40"/>
        <v/>
      </c>
      <c r="J276" s="3" t="str">
        <f t="shared" si="41"/>
        <v/>
      </c>
    </row>
    <row r="277" spans="6:10" x14ac:dyDescent="0.25">
      <c r="F277" s="3" t="str">
        <f t="shared" si="38"/>
        <v/>
      </c>
      <c r="G277" s="3" t="str">
        <f t="shared" si="39"/>
        <v/>
      </c>
      <c r="H277" s="3" t="str">
        <f t="shared" si="40"/>
        <v/>
      </c>
      <c r="I277" s="3" t="str">
        <f t="shared" si="40"/>
        <v/>
      </c>
      <c r="J277" s="3" t="str">
        <f t="shared" si="41"/>
        <v/>
      </c>
    </row>
    <row r="278" spans="6:10" x14ac:dyDescent="0.25">
      <c r="F278" s="3" t="str">
        <f t="shared" si="38"/>
        <v/>
      </c>
      <c r="G278" s="3" t="str">
        <f t="shared" si="39"/>
        <v/>
      </c>
      <c r="H278" s="3" t="str">
        <f t="shared" si="40"/>
        <v/>
      </c>
      <c r="I278" s="3" t="str">
        <f t="shared" si="40"/>
        <v/>
      </c>
      <c r="J278" s="3" t="str">
        <f t="shared" si="41"/>
        <v/>
      </c>
    </row>
    <row r="279" spans="6:10" x14ac:dyDescent="0.25">
      <c r="F279" s="3" t="str">
        <f t="shared" ref="F279:F315" si="42">IF(EXACT($E279,""),"",IF(A279="-","X",IF(EXACT(A279,$E279),"X","-")))</f>
        <v/>
      </c>
      <c r="G279" s="3" t="str">
        <f t="shared" ref="G279:G315" si="43">IF(EXACT($E279,""),"",IF(B279="-","X",IF(EXACT(B279,$E279),"X","-")))</f>
        <v/>
      </c>
      <c r="H279" s="3" t="str">
        <f t="shared" ref="H279:I315" si="44">IF(EXACT($E279,""),"",IF(C279="-","X",IF(EXACT(C279,$E279),"X","-")))</f>
        <v/>
      </c>
      <c r="I279" s="3" t="str">
        <f t="shared" si="44"/>
        <v/>
      </c>
      <c r="J279" s="3" t="str">
        <f t="shared" si="41"/>
        <v/>
      </c>
    </row>
    <row r="280" spans="6:10" x14ac:dyDescent="0.25">
      <c r="F280" s="3" t="str">
        <f t="shared" si="42"/>
        <v/>
      </c>
      <c r="G280" s="3" t="str">
        <f t="shared" si="43"/>
        <v/>
      </c>
      <c r="H280" s="3" t="str">
        <f t="shared" si="44"/>
        <v/>
      </c>
      <c r="I280" s="3" t="str">
        <f t="shared" si="44"/>
        <v/>
      </c>
      <c r="J280" s="3" t="str">
        <f t="shared" si="41"/>
        <v/>
      </c>
    </row>
    <row r="281" spans="6:10" x14ac:dyDescent="0.25">
      <c r="F281" s="3" t="str">
        <f t="shared" si="42"/>
        <v/>
      </c>
      <c r="G281" s="3" t="str">
        <f t="shared" si="43"/>
        <v/>
      </c>
      <c r="H281" s="3" t="str">
        <f t="shared" si="44"/>
        <v/>
      </c>
      <c r="I281" s="3" t="str">
        <f t="shared" si="44"/>
        <v/>
      </c>
      <c r="J281" s="3" t="str">
        <f t="shared" si="41"/>
        <v/>
      </c>
    </row>
    <row r="282" spans="6:10" x14ac:dyDescent="0.25">
      <c r="F282" s="3" t="str">
        <f t="shared" si="42"/>
        <v/>
      </c>
      <c r="G282" s="3" t="str">
        <f t="shared" si="43"/>
        <v/>
      </c>
      <c r="H282" s="3" t="str">
        <f t="shared" si="44"/>
        <v/>
      </c>
      <c r="I282" s="3" t="str">
        <f t="shared" si="44"/>
        <v/>
      </c>
      <c r="J282" s="3" t="str">
        <f t="shared" si="41"/>
        <v/>
      </c>
    </row>
    <row r="283" spans="6:10" x14ac:dyDescent="0.25">
      <c r="F283" s="3" t="str">
        <f t="shared" si="42"/>
        <v/>
      </c>
      <c r="G283" s="3" t="str">
        <f t="shared" si="43"/>
        <v/>
      </c>
      <c r="H283" s="3" t="str">
        <f t="shared" si="44"/>
        <v/>
      </c>
      <c r="I283" s="3" t="str">
        <f t="shared" si="44"/>
        <v/>
      </c>
      <c r="J283" s="3" t="str">
        <f t="shared" si="41"/>
        <v/>
      </c>
    </row>
    <row r="284" spans="6:10" x14ac:dyDescent="0.25">
      <c r="F284" s="3" t="str">
        <f t="shared" si="42"/>
        <v/>
      </c>
      <c r="G284" s="3" t="str">
        <f t="shared" si="43"/>
        <v/>
      </c>
      <c r="H284" s="3" t="str">
        <f t="shared" si="44"/>
        <v/>
      </c>
      <c r="I284" s="3" t="str">
        <f t="shared" si="44"/>
        <v/>
      </c>
      <c r="J284" s="3" t="str">
        <f t="shared" si="41"/>
        <v/>
      </c>
    </row>
    <row r="285" spans="6:10" x14ac:dyDescent="0.25">
      <c r="F285" s="3" t="str">
        <f t="shared" si="42"/>
        <v/>
      </c>
      <c r="G285" s="3" t="str">
        <f t="shared" si="43"/>
        <v/>
      </c>
      <c r="H285" s="3" t="str">
        <f t="shared" si="44"/>
        <v/>
      </c>
      <c r="I285" s="3" t="str">
        <f t="shared" si="44"/>
        <v/>
      </c>
      <c r="J285" s="3" t="str">
        <f t="shared" si="41"/>
        <v/>
      </c>
    </row>
    <row r="286" spans="6:10" x14ac:dyDescent="0.25">
      <c r="F286" s="3" t="str">
        <f t="shared" si="42"/>
        <v/>
      </c>
      <c r="G286" s="3" t="str">
        <f t="shared" si="43"/>
        <v/>
      </c>
      <c r="H286" s="3" t="str">
        <f t="shared" si="44"/>
        <v/>
      </c>
      <c r="I286" s="3" t="str">
        <f t="shared" si="44"/>
        <v/>
      </c>
      <c r="J286" s="3" t="str">
        <f t="shared" si="41"/>
        <v/>
      </c>
    </row>
    <row r="287" spans="6:10" x14ac:dyDescent="0.25">
      <c r="F287" s="3" t="str">
        <f t="shared" si="42"/>
        <v/>
      </c>
      <c r="G287" s="3" t="str">
        <f t="shared" si="43"/>
        <v/>
      </c>
      <c r="H287" s="3" t="str">
        <f t="shared" si="44"/>
        <v/>
      </c>
      <c r="I287" s="3" t="str">
        <f t="shared" si="44"/>
        <v/>
      </c>
      <c r="J287" s="3" t="str">
        <f t="shared" si="41"/>
        <v/>
      </c>
    </row>
    <row r="288" spans="6:10" x14ac:dyDescent="0.25">
      <c r="F288" s="3" t="str">
        <f t="shared" si="42"/>
        <v/>
      </c>
      <c r="G288" s="3" t="str">
        <f t="shared" si="43"/>
        <v/>
      </c>
      <c r="H288" s="3" t="str">
        <f t="shared" si="44"/>
        <v/>
      </c>
      <c r="I288" s="3" t="str">
        <f t="shared" si="44"/>
        <v/>
      </c>
      <c r="J288" s="3" t="str">
        <f t="shared" si="41"/>
        <v/>
      </c>
    </row>
    <row r="289" spans="6:10" x14ac:dyDescent="0.25">
      <c r="F289" s="3" t="str">
        <f t="shared" si="42"/>
        <v/>
      </c>
      <c r="G289" s="3" t="str">
        <f t="shared" si="43"/>
        <v/>
      </c>
      <c r="H289" s="3" t="str">
        <f t="shared" si="44"/>
        <v/>
      </c>
      <c r="I289" s="3" t="str">
        <f t="shared" si="44"/>
        <v/>
      </c>
      <c r="J289" s="3" t="str">
        <f t="shared" si="41"/>
        <v/>
      </c>
    </row>
    <row r="290" spans="6:10" x14ac:dyDescent="0.25">
      <c r="F290" s="3" t="str">
        <f t="shared" si="42"/>
        <v/>
      </c>
      <c r="G290" s="3" t="str">
        <f t="shared" si="43"/>
        <v/>
      </c>
      <c r="H290" s="3" t="str">
        <f t="shared" si="44"/>
        <v/>
      </c>
      <c r="I290" s="3" t="str">
        <f t="shared" si="44"/>
        <v/>
      </c>
      <c r="J290" s="3" t="str">
        <f t="shared" si="41"/>
        <v/>
      </c>
    </row>
    <row r="291" spans="6:10" x14ac:dyDescent="0.25">
      <c r="F291" s="3" t="str">
        <f t="shared" si="42"/>
        <v/>
      </c>
      <c r="G291" s="3" t="str">
        <f t="shared" si="43"/>
        <v/>
      </c>
      <c r="H291" s="3" t="str">
        <f t="shared" si="44"/>
        <v/>
      </c>
      <c r="I291" s="3" t="str">
        <f t="shared" si="44"/>
        <v/>
      </c>
      <c r="J291" s="3" t="str">
        <f t="shared" si="41"/>
        <v/>
      </c>
    </row>
    <row r="292" spans="6:10" x14ac:dyDescent="0.25">
      <c r="F292" s="3" t="str">
        <f t="shared" si="42"/>
        <v/>
      </c>
      <c r="G292" s="3" t="str">
        <f t="shared" si="43"/>
        <v/>
      </c>
      <c r="H292" s="3" t="str">
        <f t="shared" si="44"/>
        <v/>
      </c>
      <c r="I292" s="3" t="str">
        <f t="shared" si="44"/>
        <v/>
      </c>
      <c r="J292" s="3" t="str">
        <f t="shared" si="41"/>
        <v/>
      </c>
    </row>
    <row r="293" spans="6:10" x14ac:dyDescent="0.25">
      <c r="F293" s="3" t="str">
        <f t="shared" si="42"/>
        <v/>
      </c>
      <c r="G293" s="3" t="str">
        <f t="shared" si="43"/>
        <v/>
      </c>
      <c r="H293" s="3" t="str">
        <f t="shared" si="44"/>
        <v/>
      </c>
      <c r="I293" s="3" t="str">
        <f t="shared" si="44"/>
        <v/>
      </c>
      <c r="J293" s="3" t="str">
        <f t="shared" si="41"/>
        <v/>
      </c>
    </row>
    <row r="294" spans="6:10" x14ac:dyDescent="0.25">
      <c r="F294" s="3" t="str">
        <f t="shared" si="42"/>
        <v/>
      </c>
      <c r="G294" s="3" t="str">
        <f t="shared" si="43"/>
        <v/>
      </c>
      <c r="H294" s="3" t="str">
        <f t="shared" si="44"/>
        <v/>
      </c>
      <c r="I294" s="3" t="str">
        <f t="shared" si="44"/>
        <v/>
      </c>
      <c r="J294" s="3" t="str">
        <f t="shared" si="41"/>
        <v/>
      </c>
    </row>
    <row r="295" spans="6:10" x14ac:dyDescent="0.25">
      <c r="F295" s="3" t="str">
        <f t="shared" si="42"/>
        <v/>
      </c>
      <c r="G295" s="3" t="str">
        <f t="shared" si="43"/>
        <v/>
      </c>
      <c r="H295" s="3" t="str">
        <f t="shared" si="44"/>
        <v/>
      </c>
      <c r="I295" s="3" t="str">
        <f t="shared" si="44"/>
        <v/>
      </c>
      <c r="J295" s="3" t="str">
        <f t="shared" si="41"/>
        <v/>
      </c>
    </row>
    <row r="296" spans="6:10" x14ac:dyDescent="0.25">
      <c r="F296" s="3" t="str">
        <f t="shared" si="42"/>
        <v/>
      </c>
      <c r="G296" s="3" t="str">
        <f t="shared" si="43"/>
        <v/>
      </c>
      <c r="H296" s="3" t="str">
        <f t="shared" si="44"/>
        <v/>
      </c>
      <c r="I296" s="3" t="str">
        <f t="shared" si="44"/>
        <v/>
      </c>
      <c r="J296" s="3" t="str">
        <f t="shared" si="41"/>
        <v/>
      </c>
    </row>
    <row r="297" spans="6:10" x14ac:dyDescent="0.25">
      <c r="F297" s="3" t="str">
        <f t="shared" si="42"/>
        <v/>
      </c>
      <c r="G297" s="3" t="str">
        <f t="shared" si="43"/>
        <v/>
      </c>
      <c r="H297" s="3" t="str">
        <f t="shared" si="44"/>
        <v/>
      </c>
      <c r="I297" s="3" t="str">
        <f t="shared" si="44"/>
        <v/>
      </c>
      <c r="J297" s="3" t="str">
        <f t="shared" si="41"/>
        <v/>
      </c>
    </row>
    <row r="298" spans="6:10" x14ac:dyDescent="0.25">
      <c r="F298" s="3" t="str">
        <f t="shared" si="42"/>
        <v/>
      </c>
      <c r="G298" s="3" t="str">
        <f t="shared" si="43"/>
        <v/>
      </c>
      <c r="H298" s="3" t="str">
        <f t="shared" si="44"/>
        <v/>
      </c>
      <c r="I298" s="3" t="str">
        <f t="shared" si="44"/>
        <v/>
      </c>
      <c r="J298" s="3" t="str">
        <f t="shared" si="41"/>
        <v/>
      </c>
    </row>
    <row r="299" spans="6:10" x14ac:dyDescent="0.25">
      <c r="F299" s="3" t="str">
        <f t="shared" si="42"/>
        <v/>
      </c>
      <c r="G299" s="3" t="str">
        <f t="shared" si="43"/>
        <v/>
      </c>
      <c r="H299" s="3" t="str">
        <f t="shared" si="44"/>
        <v/>
      </c>
      <c r="I299" s="3" t="str">
        <f t="shared" si="44"/>
        <v/>
      </c>
      <c r="J299" s="3" t="str">
        <f t="shared" si="41"/>
        <v/>
      </c>
    </row>
    <row r="300" spans="6:10" x14ac:dyDescent="0.25">
      <c r="F300" s="3" t="str">
        <f t="shared" si="42"/>
        <v/>
      </c>
      <c r="G300" s="3" t="str">
        <f t="shared" si="43"/>
        <v/>
      </c>
      <c r="H300" s="3" t="str">
        <f t="shared" si="44"/>
        <v/>
      </c>
      <c r="I300" s="3" t="str">
        <f t="shared" si="44"/>
        <v/>
      </c>
      <c r="J300" s="3" t="str">
        <f t="shared" si="41"/>
        <v/>
      </c>
    </row>
    <row r="301" spans="6:10" x14ac:dyDescent="0.25">
      <c r="F301" s="3" t="str">
        <f t="shared" si="42"/>
        <v/>
      </c>
      <c r="G301" s="3" t="str">
        <f t="shared" si="43"/>
        <v/>
      </c>
      <c r="H301" s="3" t="str">
        <f t="shared" si="44"/>
        <v/>
      </c>
      <c r="I301" s="3" t="str">
        <f t="shared" si="44"/>
        <v/>
      </c>
      <c r="J301" s="3" t="str">
        <f t="shared" si="41"/>
        <v/>
      </c>
    </row>
    <row r="302" spans="6:10" x14ac:dyDescent="0.25">
      <c r="F302" s="3" t="str">
        <f t="shared" si="42"/>
        <v/>
      </c>
      <c r="G302" s="3" t="str">
        <f t="shared" si="43"/>
        <v/>
      </c>
      <c r="H302" s="3" t="str">
        <f t="shared" si="44"/>
        <v/>
      </c>
      <c r="I302" s="3" t="str">
        <f t="shared" si="44"/>
        <v/>
      </c>
      <c r="J302" s="3" t="str">
        <f t="shared" si="41"/>
        <v/>
      </c>
    </row>
    <row r="303" spans="6:10" x14ac:dyDescent="0.25">
      <c r="F303" s="3" t="str">
        <f t="shared" si="42"/>
        <v/>
      </c>
      <c r="G303" s="3" t="str">
        <f t="shared" si="43"/>
        <v/>
      </c>
      <c r="H303" s="3" t="str">
        <f t="shared" si="44"/>
        <v/>
      </c>
      <c r="I303" s="3" t="str">
        <f t="shared" si="44"/>
        <v/>
      </c>
      <c r="J303" s="3" t="str">
        <f t="shared" si="41"/>
        <v/>
      </c>
    </row>
    <row r="304" spans="6:10" x14ac:dyDescent="0.25">
      <c r="F304" s="3" t="str">
        <f t="shared" si="42"/>
        <v/>
      </c>
      <c r="G304" s="3" t="str">
        <f t="shared" si="43"/>
        <v/>
      </c>
      <c r="H304" s="3" t="str">
        <f t="shared" si="44"/>
        <v/>
      </c>
      <c r="I304" s="3" t="str">
        <f t="shared" si="44"/>
        <v/>
      </c>
      <c r="J304" s="3" t="str">
        <f t="shared" si="41"/>
        <v/>
      </c>
    </row>
    <row r="305" spans="6:10" x14ac:dyDescent="0.25">
      <c r="F305" s="3" t="str">
        <f t="shared" si="42"/>
        <v/>
      </c>
      <c r="G305" s="3" t="str">
        <f t="shared" si="43"/>
        <v/>
      </c>
      <c r="H305" s="3" t="str">
        <f t="shared" si="44"/>
        <v/>
      </c>
      <c r="I305" s="3" t="str">
        <f t="shared" si="44"/>
        <v/>
      </c>
      <c r="J305" s="3" t="str">
        <f t="shared" si="41"/>
        <v/>
      </c>
    </row>
    <row r="306" spans="6:10" x14ac:dyDescent="0.25">
      <c r="F306" s="3" t="str">
        <f t="shared" si="42"/>
        <v/>
      </c>
      <c r="G306" s="3" t="str">
        <f t="shared" si="43"/>
        <v/>
      </c>
      <c r="H306" s="3" t="str">
        <f t="shared" si="44"/>
        <v/>
      </c>
      <c r="I306" s="3" t="str">
        <f t="shared" si="44"/>
        <v/>
      </c>
      <c r="J306" s="3" t="str">
        <f t="shared" si="41"/>
        <v/>
      </c>
    </row>
    <row r="307" spans="6:10" x14ac:dyDescent="0.25">
      <c r="F307" s="3" t="str">
        <f t="shared" si="42"/>
        <v/>
      </c>
      <c r="G307" s="3" t="str">
        <f t="shared" si="43"/>
        <v/>
      </c>
      <c r="H307" s="3" t="str">
        <f t="shared" si="44"/>
        <v/>
      </c>
      <c r="I307" s="3" t="str">
        <f t="shared" si="44"/>
        <v/>
      </c>
      <c r="J307" s="3" t="str">
        <f t="shared" si="41"/>
        <v/>
      </c>
    </row>
    <row r="308" spans="6:10" x14ac:dyDescent="0.25">
      <c r="F308" s="3" t="str">
        <f t="shared" si="42"/>
        <v/>
      </c>
      <c r="G308" s="3" t="str">
        <f t="shared" si="43"/>
        <v/>
      </c>
      <c r="H308" s="3" t="str">
        <f t="shared" si="44"/>
        <v/>
      </c>
      <c r="I308" s="3" t="str">
        <f t="shared" si="44"/>
        <v/>
      </c>
      <c r="J308" s="3" t="str">
        <f t="shared" si="41"/>
        <v/>
      </c>
    </row>
    <row r="309" spans="6:10" x14ac:dyDescent="0.25">
      <c r="F309" s="3" t="str">
        <f t="shared" si="42"/>
        <v/>
      </c>
      <c r="G309" s="3" t="str">
        <f t="shared" si="43"/>
        <v/>
      </c>
      <c r="H309" s="3" t="str">
        <f t="shared" si="44"/>
        <v/>
      </c>
      <c r="I309" s="3" t="str">
        <f t="shared" si="44"/>
        <v/>
      </c>
      <c r="J309" s="3" t="str">
        <f t="shared" si="41"/>
        <v/>
      </c>
    </row>
    <row r="310" spans="6:10" x14ac:dyDescent="0.25">
      <c r="F310" s="3" t="str">
        <f t="shared" si="42"/>
        <v/>
      </c>
      <c r="G310" s="3" t="str">
        <f t="shared" si="43"/>
        <v/>
      </c>
      <c r="H310" s="3" t="str">
        <f t="shared" si="44"/>
        <v/>
      </c>
      <c r="I310" s="3" t="str">
        <f t="shared" si="44"/>
        <v/>
      </c>
      <c r="J310" s="3" t="str">
        <f t="shared" si="41"/>
        <v/>
      </c>
    </row>
    <row r="311" spans="6:10" x14ac:dyDescent="0.25">
      <c r="F311" s="3" t="str">
        <f t="shared" si="42"/>
        <v/>
      </c>
      <c r="G311" s="3" t="str">
        <f t="shared" si="43"/>
        <v/>
      </c>
      <c r="H311" s="3" t="str">
        <f t="shared" si="44"/>
        <v/>
      </c>
      <c r="I311" s="3" t="str">
        <f t="shared" si="44"/>
        <v/>
      </c>
      <c r="J311" s="3" t="str">
        <f t="shared" si="41"/>
        <v/>
      </c>
    </row>
    <row r="312" spans="6:10" x14ac:dyDescent="0.25">
      <c r="F312" s="3" t="str">
        <f t="shared" si="42"/>
        <v/>
      </c>
      <c r="G312" s="3" t="str">
        <f t="shared" si="43"/>
        <v/>
      </c>
      <c r="H312" s="3" t="str">
        <f t="shared" si="44"/>
        <v/>
      </c>
      <c r="I312" s="3" t="str">
        <f t="shared" si="44"/>
        <v/>
      </c>
      <c r="J312" s="3" t="str">
        <f t="shared" si="41"/>
        <v/>
      </c>
    </row>
    <row r="313" spans="6:10" x14ac:dyDescent="0.25">
      <c r="F313" s="3" t="str">
        <f t="shared" si="42"/>
        <v/>
      </c>
      <c r="G313" s="3" t="str">
        <f t="shared" si="43"/>
        <v/>
      </c>
      <c r="H313" s="3" t="str">
        <f t="shared" si="44"/>
        <v/>
      </c>
      <c r="I313" s="3" t="str">
        <f t="shared" si="44"/>
        <v/>
      </c>
      <c r="J313" s="3" t="str">
        <f t="shared" si="41"/>
        <v/>
      </c>
    </row>
    <row r="314" spans="6:10" x14ac:dyDescent="0.25">
      <c r="F314" s="3" t="str">
        <f t="shared" si="42"/>
        <v/>
      </c>
      <c r="G314" s="3" t="str">
        <f t="shared" si="43"/>
        <v/>
      </c>
      <c r="H314" s="3" t="str">
        <f t="shared" si="44"/>
        <v/>
      </c>
      <c r="I314" s="3" t="str">
        <f t="shared" si="44"/>
        <v/>
      </c>
      <c r="J314" s="3" t="str">
        <f t="shared" si="41"/>
        <v/>
      </c>
    </row>
    <row r="315" spans="6:10" x14ac:dyDescent="0.25">
      <c r="F315" s="3" t="str">
        <f t="shared" si="42"/>
        <v/>
      </c>
      <c r="G315" s="3" t="str">
        <f t="shared" si="43"/>
        <v/>
      </c>
      <c r="H315" s="3" t="str">
        <f t="shared" si="44"/>
        <v/>
      </c>
      <c r="I315" s="3" t="str">
        <f t="shared" si="44"/>
        <v/>
      </c>
      <c r="J315" s="3" t="str">
        <f t="shared" si="41"/>
        <v/>
      </c>
    </row>
    <row r="316" spans="6:10" x14ac:dyDescent="0.25">
      <c r="F316" s="3" t="str">
        <f t="shared" ref="F316:F334" si="45">IF($E316="","",IF(A316="-","X",IF(A316=$E316,"X","-")))</f>
        <v/>
      </c>
      <c r="G316" s="3" t="str">
        <f t="shared" ref="G316:G334" si="46">IF($E316="","",IF(B316="-","X",IF(B316=$E316,"X","-")))</f>
        <v/>
      </c>
      <c r="H316" s="3" t="str">
        <f t="shared" ref="H316:H334" si="47">IF($E316="","",IF(C316="-","X",IF(C316=$E316,"X","-")))</f>
        <v/>
      </c>
      <c r="I316" s="3" t="str">
        <f>IF(EXACT($E316,""),"",IF(D316="-","X",IF(EXACT(D316,$E316),"X","-")))</f>
        <v/>
      </c>
      <c r="J316" s="3" t="str">
        <f t="shared" si="41"/>
        <v/>
      </c>
    </row>
    <row r="317" spans="6:10" x14ac:dyDescent="0.25">
      <c r="F317" s="3" t="str">
        <f t="shared" si="45"/>
        <v/>
      </c>
      <c r="G317" s="3" t="str">
        <f t="shared" si="46"/>
        <v/>
      </c>
      <c r="H317" s="3" t="str">
        <f t="shared" si="47"/>
        <v/>
      </c>
      <c r="I317" s="3" t="str">
        <f>IF(EXACT($E317,""),"",IF(D317="-","X",IF(EXACT(D317,$E317),"X","-")))</f>
        <v/>
      </c>
      <c r="J317" s="3" t="str">
        <f t="shared" si="41"/>
        <v/>
      </c>
    </row>
    <row r="318" spans="6:10" x14ac:dyDescent="0.25">
      <c r="F318" s="3" t="str">
        <f t="shared" si="45"/>
        <v/>
      </c>
      <c r="G318" s="3" t="str">
        <f t="shared" si="46"/>
        <v/>
      </c>
      <c r="H318" s="3" t="str">
        <f t="shared" si="47"/>
        <v/>
      </c>
      <c r="I318" s="3" t="str">
        <f>IF(EXACT($E318,""),"",IF(D318="-","X",IF(EXACT(D318,$E318),"X","-")))</f>
        <v/>
      </c>
      <c r="J318" s="3" t="str">
        <f t="shared" si="41"/>
        <v/>
      </c>
    </row>
    <row r="319" spans="6:10" x14ac:dyDescent="0.25">
      <c r="F319" s="3" t="str">
        <f t="shared" si="45"/>
        <v/>
      </c>
      <c r="G319" s="3" t="str">
        <f t="shared" si="46"/>
        <v/>
      </c>
      <c r="H319" s="3" t="str">
        <f t="shared" si="47"/>
        <v/>
      </c>
      <c r="I319" s="3" t="str">
        <f t="shared" ref="I319:I334" si="48">IF($E319="","",IF(D319="-","X",IF(D319=$E319,"X","-")))</f>
        <v/>
      </c>
      <c r="J319" s="3" t="str">
        <f t="shared" si="41"/>
        <v/>
      </c>
    </row>
    <row r="320" spans="6:10" x14ac:dyDescent="0.25">
      <c r="F320" s="3" t="str">
        <f t="shared" si="45"/>
        <v/>
      </c>
      <c r="G320" s="3" t="str">
        <f t="shared" si="46"/>
        <v/>
      </c>
      <c r="H320" s="3" t="str">
        <f t="shared" si="47"/>
        <v/>
      </c>
      <c r="I320" s="3" t="str">
        <f t="shared" si="48"/>
        <v/>
      </c>
      <c r="J320" s="3" t="str">
        <f t="shared" si="41"/>
        <v/>
      </c>
    </row>
    <row r="321" spans="6:10" x14ac:dyDescent="0.25">
      <c r="F321" s="3" t="str">
        <f t="shared" si="45"/>
        <v/>
      </c>
      <c r="G321" s="3" t="str">
        <f t="shared" si="46"/>
        <v/>
      </c>
      <c r="H321" s="3" t="str">
        <f t="shared" si="47"/>
        <v/>
      </c>
      <c r="I321" s="3" t="str">
        <f t="shared" si="48"/>
        <v/>
      </c>
      <c r="J321" s="3" t="str">
        <f t="shared" ref="J321:J329" si="49">IF($K321="","",IF(EXACT(K321,$E321),"X","-"))</f>
        <v/>
      </c>
    </row>
    <row r="322" spans="6:10" x14ac:dyDescent="0.25">
      <c r="F322" s="3" t="str">
        <f t="shared" si="45"/>
        <v/>
      </c>
      <c r="G322" s="3" t="str">
        <f t="shared" si="46"/>
        <v/>
      </c>
      <c r="H322" s="3" t="str">
        <f t="shared" si="47"/>
        <v/>
      </c>
      <c r="I322" s="3" t="str">
        <f t="shared" si="48"/>
        <v/>
      </c>
      <c r="J322" s="3" t="str">
        <f t="shared" si="49"/>
        <v/>
      </c>
    </row>
    <row r="323" spans="6:10" x14ac:dyDescent="0.25">
      <c r="F323" s="3" t="str">
        <f t="shared" si="45"/>
        <v/>
      </c>
      <c r="G323" s="3" t="str">
        <f t="shared" si="46"/>
        <v/>
      </c>
      <c r="H323" s="3" t="str">
        <f t="shared" si="47"/>
        <v/>
      </c>
      <c r="I323" s="3" t="str">
        <f t="shared" si="48"/>
        <v/>
      </c>
      <c r="J323" s="3" t="str">
        <f t="shared" si="49"/>
        <v/>
      </c>
    </row>
    <row r="324" spans="6:10" x14ac:dyDescent="0.25">
      <c r="F324" s="3" t="str">
        <f t="shared" si="45"/>
        <v/>
      </c>
      <c r="G324" s="3" t="str">
        <f t="shared" si="46"/>
        <v/>
      </c>
      <c r="H324" s="3" t="str">
        <f t="shared" si="47"/>
        <v/>
      </c>
      <c r="I324" s="3" t="str">
        <f t="shared" si="48"/>
        <v/>
      </c>
      <c r="J324" s="3" t="str">
        <f t="shared" si="49"/>
        <v/>
      </c>
    </row>
    <row r="325" spans="6:10" x14ac:dyDescent="0.25">
      <c r="F325" s="3" t="str">
        <f t="shared" si="45"/>
        <v/>
      </c>
      <c r="G325" s="3" t="str">
        <f t="shared" si="46"/>
        <v/>
      </c>
      <c r="H325" s="3" t="str">
        <f t="shared" si="47"/>
        <v/>
      </c>
      <c r="I325" s="3" t="str">
        <f t="shared" si="48"/>
        <v/>
      </c>
      <c r="J325" s="3" t="str">
        <f t="shared" si="49"/>
        <v/>
      </c>
    </row>
    <row r="326" spans="6:10" x14ac:dyDescent="0.25">
      <c r="F326" s="3" t="str">
        <f t="shared" si="45"/>
        <v/>
      </c>
      <c r="G326" s="3" t="str">
        <f t="shared" si="46"/>
        <v/>
      </c>
      <c r="H326" s="3" t="str">
        <f t="shared" si="47"/>
        <v/>
      </c>
      <c r="I326" s="3" t="str">
        <f t="shared" si="48"/>
        <v/>
      </c>
      <c r="J326" s="3" t="str">
        <f t="shared" si="49"/>
        <v/>
      </c>
    </row>
    <row r="327" spans="6:10" x14ac:dyDescent="0.25">
      <c r="F327" s="3" t="str">
        <f t="shared" si="45"/>
        <v/>
      </c>
      <c r="G327" s="3" t="str">
        <f t="shared" si="46"/>
        <v/>
      </c>
      <c r="H327" s="3" t="str">
        <f t="shared" si="47"/>
        <v/>
      </c>
      <c r="I327" s="3" t="str">
        <f t="shared" si="48"/>
        <v/>
      </c>
      <c r="J327" s="3" t="str">
        <f t="shared" si="49"/>
        <v/>
      </c>
    </row>
    <row r="328" spans="6:10" x14ac:dyDescent="0.25">
      <c r="F328" s="3" t="str">
        <f t="shared" si="45"/>
        <v/>
      </c>
      <c r="G328" s="3" t="str">
        <f t="shared" si="46"/>
        <v/>
      </c>
      <c r="H328" s="3" t="str">
        <f t="shared" si="47"/>
        <v/>
      </c>
      <c r="I328" s="3" t="str">
        <f t="shared" si="48"/>
        <v/>
      </c>
      <c r="J328" s="3" t="str">
        <f t="shared" si="49"/>
        <v/>
      </c>
    </row>
    <row r="329" spans="6:10" x14ac:dyDescent="0.25">
      <c r="F329" s="3" t="str">
        <f t="shared" si="45"/>
        <v/>
      </c>
      <c r="G329" s="3" t="str">
        <f t="shared" si="46"/>
        <v/>
      </c>
      <c r="H329" s="3" t="str">
        <f t="shared" si="47"/>
        <v/>
      </c>
      <c r="I329" s="3" t="str">
        <f t="shared" si="48"/>
        <v/>
      </c>
      <c r="J329" s="3" t="str">
        <f t="shared" si="49"/>
        <v/>
      </c>
    </row>
    <row r="330" spans="6:10" x14ac:dyDescent="0.25">
      <c r="F330" s="3" t="str">
        <f t="shared" si="45"/>
        <v/>
      </c>
      <c r="G330" s="3" t="str">
        <f t="shared" si="46"/>
        <v/>
      </c>
      <c r="H330" s="3" t="str">
        <f t="shared" si="47"/>
        <v/>
      </c>
      <c r="I330" s="3" t="str">
        <f t="shared" si="48"/>
        <v/>
      </c>
    </row>
    <row r="331" spans="6:10" x14ac:dyDescent="0.25">
      <c r="F331" s="3" t="str">
        <f t="shared" si="45"/>
        <v/>
      </c>
      <c r="G331" s="3" t="str">
        <f t="shared" si="46"/>
        <v/>
      </c>
      <c r="H331" s="3" t="str">
        <f t="shared" si="47"/>
        <v/>
      </c>
      <c r="I331" s="3" t="str">
        <f t="shared" si="48"/>
        <v/>
      </c>
    </row>
    <row r="332" spans="6:10" x14ac:dyDescent="0.25">
      <c r="F332" s="3" t="str">
        <f t="shared" si="45"/>
        <v/>
      </c>
      <c r="G332" s="3" t="str">
        <f t="shared" si="46"/>
        <v/>
      </c>
      <c r="H332" s="3" t="str">
        <f t="shared" si="47"/>
        <v/>
      </c>
      <c r="I332" s="3" t="str">
        <f t="shared" si="48"/>
        <v/>
      </c>
    </row>
    <row r="333" spans="6:10" x14ac:dyDescent="0.25">
      <c r="F333" s="3" t="str">
        <f t="shared" si="45"/>
        <v/>
      </c>
      <c r="G333" s="3" t="str">
        <f t="shared" si="46"/>
        <v/>
      </c>
      <c r="H333" s="3" t="str">
        <f t="shared" si="47"/>
        <v/>
      </c>
      <c r="I333" s="3" t="str">
        <f t="shared" si="48"/>
        <v/>
      </c>
    </row>
    <row r="334" spans="6:10" x14ac:dyDescent="0.25">
      <c r="F334" s="3" t="str">
        <f t="shared" si="45"/>
        <v/>
      </c>
      <c r="G334" s="3" t="str">
        <f t="shared" si="46"/>
        <v/>
      </c>
      <c r="H334" s="3" t="str">
        <f t="shared" si="47"/>
        <v/>
      </c>
      <c r="I334" s="3" t="str">
        <f t="shared" si="48"/>
        <v/>
      </c>
    </row>
  </sheetData>
  <conditionalFormatting sqref="A1:XFD1048576">
    <cfRule type="cellIs" dxfId="3" priority="4" operator="equal">
      <formula>"-"</formula>
    </cfRule>
    <cfRule type="cellIs" dxfId="2" priority="5" operator="notEqual">
      <formula>""</formula>
    </cfRule>
    <cfRule type="cellIs" dxfId="1" priority="6" operator="equal">
      <formula>""</formula>
    </cfRule>
  </conditionalFormatting>
  <conditionalFormatting sqref="F1:J1048576">
    <cfRule type="cellIs" dxfId="0" priority="1" operator="equal">
      <formula>"-"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Klassennamen</vt:lpstr>
      <vt:lpstr>Attribute</vt:lpstr>
      <vt:lpstr>Stereotypen</vt:lpstr>
      <vt:lpstr>Pakete</vt:lpstr>
      <vt:lpstr>Objekte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2014-06-26T11:04:05Z</dcterms:created>
  <dcterms:modified xsi:type="dcterms:W3CDTF">2014-07-07T11:19:40Z</dcterms:modified>
</cp:coreProperties>
</file>