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rks Files\Programming\excel sheets\"/>
    </mc:Choice>
  </mc:AlternateContent>
  <bookViews>
    <workbookView xWindow="0" yWindow="0" windowWidth="28800" windowHeight="14010"/>
  </bookViews>
  <sheets>
    <sheet name="Imperial" sheetId="1" r:id="rId1"/>
    <sheet name="Metric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12" i="1" l="1"/>
  <c r="C11" i="1"/>
  <c r="C14" i="1" s="1"/>
  <c r="C10" i="1"/>
  <c r="C13" i="1" l="1"/>
  <c r="C15" i="1"/>
</calcChain>
</file>

<file path=xl/sharedStrings.xml><?xml version="1.0" encoding="utf-8"?>
<sst xmlns="http://schemas.openxmlformats.org/spreadsheetml/2006/main" count="23" uniqueCount="19">
  <si>
    <t>od</t>
  </si>
  <si>
    <t>t</t>
  </si>
  <si>
    <t>fy</t>
  </si>
  <si>
    <t>fc</t>
  </si>
  <si>
    <t>ksi</t>
  </si>
  <si>
    <t>"</t>
  </si>
  <si>
    <t>Mpa</t>
  </si>
  <si>
    <t>kips</t>
  </si>
  <si>
    <t>kn</t>
  </si>
  <si>
    <t>in^2</t>
  </si>
  <si>
    <t xml:space="preserve">Allowable Load </t>
  </si>
  <si>
    <t xml:space="preserve">Pipe Calculator </t>
  </si>
  <si>
    <t>Inputs</t>
  </si>
  <si>
    <t>Kips</t>
  </si>
  <si>
    <t>Steel Area</t>
  </si>
  <si>
    <t>Concrete Area</t>
  </si>
  <si>
    <t>Pile Yield Load</t>
  </si>
  <si>
    <t>Concrete yeild load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</si>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</sst>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3" borderId="0" xfId="0" applyFont="1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tabSelected="1"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20.42578125" bestFit="1" customWidth="1"/>
  </cols>
  <sheetData>
    <row r="1" spans="2:4" ht="19.5" x14ac:dyDescent="0.3">
      <c r="B1" s="1" t="s">
        <v>11</v>
      </c>
    </row>
    <row r="2" spans="2:4" ht="19.5" x14ac:dyDescent="0.3">
      <c r="B2" s="1"/>
    </row>
    <row r="3" spans="2:4" x14ac:dyDescent="0.25">
      <c r="B3" s="4" t="s">
        <v>12</v>
      </c>
    </row>
    <row r="4" spans="2:4" x14ac:dyDescent="0.25">
      <c r="B4" s="2" t="s">
        <v>0</v>
      </c>
      <c r="C4" s="3">
        <v>7</v>
      </c>
      <c r="D4" s="2" t="s">
        <v>5</v>
      </c>
    </row>
    <row r="5" spans="2:4" x14ac:dyDescent="0.25">
      <c r="B5" s="2" t="s">
        <v>1</v>
      </c>
      <c r="C5" s="3">
        <v>0.375</v>
      </c>
      <c r="D5" s="2" t="s">
        <v>5</v>
      </c>
    </row>
    <row r="6" spans="2:4" x14ac:dyDescent="0.25">
      <c r="B6" s="2" t="s">
        <v>2</v>
      </c>
      <c r="C6" s="3">
        <v>50</v>
      </c>
      <c r="D6" s="2" t="s">
        <v>4</v>
      </c>
    </row>
    <row r="7" spans="2:4" x14ac:dyDescent="0.25">
      <c r="B7" s="2" t="s">
        <v>3</v>
      </c>
      <c r="C7" s="3">
        <v>25</v>
      </c>
      <c r="D7" s="2" t="s">
        <v>6</v>
      </c>
    </row>
    <row r="9" spans="2:4" x14ac:dyDescent="0.25">
      <c r="B9" s="4" t="s">
        <v>18</v>
      </c>
    </row>
    <row r="10" spans="2:4" x14ac:dyDescent="0.25">
      <c r="B10" s="2" t="s">
        <v>14</v>
      </c>
      <c r="C10" s="5">
        <f>+C4^2*PI()/4 - ((C4-2*C5)^2)*PI()/4</f>
        <v>7.8048942487621389</v>
      </c>
      <c r="D10" s="2" t="s">
        <v>9</v>
      </c>
    </row>
    <row r="11" spans="2:4" x14ac:dyDescent="0.25">
      <c r="B11" s="2" t="s">
        <v>15</v>
      </c>
      <c r="C11" s="5">
        <f xml:space="preserve"> ((C4-2*C5)^2)*PI()/4</f>
        <v>30.679615757712824</v>
      </c>
      <c r="D11" s="2" t="s">
        <v>9</v>
      </c>
    </row>
    <row r="12" spans="2:4" x14ac:dyDescent="0.25">
      <c r="B12" s="2" t="s">
        <v>16</v>
      </c>
      <c r="C12" s="5">
        <f>+C10*C6</f>
        <v>390.24471243810694</v>
      </c>
      <c r="D12" s="2" t="s">
        <v>7</v>
      </c>
    </row>
    <row r="13" spans="2:4" x14ac:dyDescent="0.25">
      <c r="B13" s="2" t="s">
        <v>16</v>
      </c>
      <c r="C13" s="5">
        <f>+C12/0.225</f>
        <v>1734.4209441693642</v>
      </c>
      <c r="D13" s="2" t="s">
        <v>8</v>
      </c>
    </row>
    <row r="14" spans="2:4" x14ac:dyDescent="0.25">
      <c r="B14" s="2" t="s">
        <v>17</v>
      </c>
      <c r="C14" s="5">
        <f>+C11*C7/6.894757</f>
        <v>111.24255632835509</v>
      </c>
      <c r="D14" s="2" t="s">
        <v>7</v>
      </c>
    </row>
    <row r="15" spans="2:4" x14ac:dyDescent="0.25">
      <c r="B15" s="2" t="s">
        <v>10</v>
      </c>
      <c r="C15" s="5">
        <f>0.3*C12+0.25*C14</f>
        <v>144.88405281352087</v>
      </c>
      <c r="D15" s="2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Imperial</vt:lpstr>
      <vt:lpstr>Metric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Montgomery</cp:lastModifiedBy>
  <dcterms:created xsi:type="dcterms:W3CDTF">2009-04-12T15:42:06Z</dcterms:created>
  <dcterms:modified xsi:type="dcterms:W3CDTF">2017-03-05T00:39:42Z</dcterms:modified>
</cp:coreProperties>
</file>