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fe\Documents\guy\History-of-Computing\Whirlwind\Hardware\Micro-Whirlwind\KiCad-Project-Library.pretty\mILS-placement-corrector\"/>
    </mc:Choice>
  </mc:AlternateContent>
  <xr:revisionPtr revIDLastSave="0" documentId="13_ncr:1_{4A3E1C57-9358-4B0D-8287-02E04626ECF0}" xr6:coauthVersionLast="47" xr6:coauthVersionMax="47" xr10:uidLastSave="{00000000-0000-0000-0000-000000000000}"/>
  <bookViews>
    <workbookView xWindow="0" yWindow="1040" windowWidth="24960" windowHeight="14970" xr2:uid="{3869E622-B5A6-4D0B-A334-B6FA9D271027}"/>
  </bookViews>
  <sheets>
    <sheet name="no-paren" sheetId="2" r:id="rId1"/>
    <sheet name="Sheet1" sheetId="1" r:id="rId2"/>
  </sheets>
  <definedNames>
    <definedName name="ExternalData_1" localSheetId="0" hidden="1">'no-paren'!$A$1:$F$50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/>
  <c r="I15" i="2" s="1"/>
  <c r="H8" i="2"/>
  <c r="K8" i="2" s="1"/>
  <c r="K14" i="2" s="1"/>
  <c r="K20" i="2" s="1"/>
  <c r="K26" i="2" s="1"/>
  <c r="K32" i="2" s="1"/>
  <c r="K38" i="2" s="1"/>
  <c r="K44" i="2" s="1"/>
  <c r="K50" i="2" s="1"/>
  <c r="M50" i="2" s="1"/>
  <c r="G8" i="2"/>
  <c r="H7" i="2"/>
  <c r="K7" i="2" s="1"/>
  <c r="G7" i="2"/>
  <c r="H6" i="2"/>
  <c r="K6" i="2" s="1"/>
  <c r="K12" i="2" s="1"/>
  <c r="K18" i="2" s="1"/>
  <c r="K24" i="2" s="1"/>
  <c r="K30" i="2" s="1"/>
  <c r="K36" i="2" s="1"/>
  <c r="K42" i="2" s="1"/>
  <c r="K48" i="2" s="1"/>
  <c r="M48" i="2" s="1"/>
  <c r="G6" i="2"/>
  <c r="H5" i="2"/>
  <c r="K5" i="2" s="1"/>
  <c r="K11" i="2" s="1"/>
  <c r="K17" i="2" s="1"/>
  <c r="K23" i="2" s="1"/>
  <c r="K29" i="2" s="1"/>
  <c r="K35" i="2" s="1"/>
  <c r="K41" i="2" s="1"/>
  <c r="K47" i="2" s="1"/>
  <c r="M47" i="2" s="1"/>
  <c r="G5" i="2"/>
  <c r="H4" i="2"/>
  <c r="K4" i="2" s="1"/>
  <c r="K10" i="2" s="1"/>
  <c r="K16" i="2" s="1"/>
  <c r="K22" i="2" s="1"/>
  <c r="K28" i="2" s="1"/>
  <c r="K34" i="2" s="1"/>
  <c r="K40" i="2" s="1"/>
  <c r="K46" i="2" s="1"/>
  <c r="M46" i="2" s="1"/>
  <c r="G4" i="2"/>
  <c r="H3" i="2"/>
  <c r="K3" i="2" s="1"/>
  <c r="K9" i="2" s="1"/>
  <c r="K15" i="2" s="1"/>
  <c r="K21" i="2" s="1"/>
  <c r="K27" i="2" s="1"/>
  <c r="K33" i="2" s="1"/>
  <c r="K39" i="2" s="1"/>
  <c r="K45" i="2" s="1"/>
  <c r="M45" i="2" s="1"/>
  <c r="G3" i="2"/>
  <c r="J3" i="2" s="1"/>
  <c r="J9" i="2" s="1"/>
  <c r="L9" i="2" s="1"/>
  <c r="M36" i="2" l="1"/>
  <c r="M42" i="2"/>
  <c r="M6" i="2"/>
  <c r="M12" i="2"/>
  <c r="M18" i="2"/>
  <c r="M24" i="2"/>
  <c r="M30" i="2"/>
  <c r="K13" i="2"/>
  <c r="M7" i="2"/>
  <c r="M8" i="2"/>
  <c r="M14" i="2"/>
  <c r="M20" i="2"/>
  <c r="M26" i="2"/>
  <c r="M32" i="2"/>
  <c r="M38" i="2"/>
  <c r="M44" i="2"/>
  <c r="J4" i="2"/>
  <c r="L4" i="2" s="1"/>
  <c r="L3" i="2"/>
  <c r="M3" i="2"/>
  <c r="M9" i="2"/>
  <c r="M15" i="2"/>
  <c r="M21" i="2"/>
  <c r="M27" i="2"/>
  <c r="M33" i="2"/>
  <c r="M39" i="2"/>
  <c r="M4" i="2"/>
  <c r="M10" i="2"/>
  <c r="M16" i="2"/>
  <c r="M22" i="2"/>
  <c r="M28" i="2"/>
  <c r="M34" i="2"/>
  <c r="M40" i="2"/>
  <c r="J6" i="2"/>
  <c r="L6" i="2" s="1"/>
  <c r="M5" i="2"/>
  <c r="M11" i="2"/>
  <c r="M17" i="2"/>
  <c r="M23" i="2"/>
  <c r="M29" i="2"/>
  <c r="M35" i="2"/>
  <c r="M41" i="2"/>
  <c r="J7" i="2"/>
  <c r="L7" i="2" s="1"/>
  <c r="J8" i="2"/>
  <c r="L8" i="2" s="1"/>
  <c r="I10" i="2"/>
  <c r="I11" i="2" s="1"/>
  <c r="I12" i="2" s="1"/>
  <c r="I13" i="2" s="1"/>
  <c r="I14" i="2" s="1"/>
  <c r="I16" i="2"/>
  <c r="I17" i="2" s="1"/>
  <c r="I21" i="2"/>
  <c r="J5" i="2"/>
  <c r="J21" i="2"/>
  <c r="L21" i="2" s="1"/>
  <c r="J15" i="2"/>
  <c r="L15" i="2" s="1"/>
  <c r="J11" i="2" l="1"/>
  <c r="L11" i="2" s="1"/>
  <c r="L5" i="2"/>
  <c r="K19" i="2"/>
  <c r="M13" i="2"/>
  <c r="J16" i="2"/>
  <c r="L16" i="2" s="1"/>
  <c r="J14" i="2"/>
  <c r="L14" i="2" s="1"/>
  <c r="J10" i="2"/>
  <c r="L10" i="2" s="1"/>
  <c r="J12" i="2"/>
  <c r="L12" i="2" s="1"/>
  <c r="J13" i="2"/>
  <c r="L13" i="2" s="1"/>
  <c r="I22" i="2"/>
  <c r="I27" i="2"/>
  <c r="I18" i="2"/>
  <c r="J17" i="2"/>
  <c r="L17" i="2" s="1"/>
  <c r="K25" i="2" l="1"/>
  <c r="M19" i="2"/>
  <c r="I28" i="2"/>
  <c r="I33" i="2"/>
  <c r="J27" i="2"/>
  <c r="L27" i="2" s="1"/>
  <c r="J22" i="2"/>
  <c r="L22" i="2" s="1"/>
  <c r="I23" i="2"/>
  <c r="I19" i="2"/>
  <c r="J18" i="2"/>
  <c r="L18" i="2" s="1"/>
  <c r="K31" i="2" l="1"/>
  <c r="M25" i="2"/>
  <c r="I24" i="2"/>
  <c r="J23" i="2"/>
  <c r="L23" i="2" s="1"/>
  <c r="I34" i="2"/>
  <c r="I39" i="2"/>
  <c r="J33" i="2"/>
  <c r="L33" i="2" s="1"/>
  <c r="I29" i="2"/>
  <c r="J28" i="2"/>
  <c r="L28" i="2" s="1"/>
  <c r="I20" i="2"/>
  <c r="J20" i="2" s="1"/>
  <c r="L20" i="2" s="1"/>
  <c r="J19" i="2"/>
  <c r="L19" i="2" s="1"/>
  <c r="K37" i="2" l="1"/>
  <c r="M31" i="2"/>
  <c r="I30" i="2"/>
  <c r="J29" i="2"/>
  <c r="L29" i="2" s="1"/>
  <c r="J39" i="2"/>
  <c r="L39" i="2" s="1"/>
  <c r="I40" i="2"/>
  <c r="I45" i="2"/>
  <c r="I35" i="2"/>
  <c r="J34" i="2"/>
  <c r="L34" i="2" s="1"/>
  <c r="I25" i="2"/>
  <c r="J24" i="2"/>
  <c r="L24" i="2" s="1"/>
  <c r="K43" i="2" l="1"/>
  <c r="M37" i="2"/>
  <c r="I26" i="2"/>
  <c r="J26" i="2" s="1"/>
  <c r="L26" i="2" s="1"/>
  <c r="J25" i="2"/>
  <c r="L25" i="2" s="1"/>
  <c r="I36" i="2"/>
  <c r="J35" i="2"/>
  <c r="L35" i="2" s="1"/>
  <c r="I46" i="2"/>
  <c r="J45" i="2"/>
  <c r="L45" i="2" s="1"/>
  <c r="I41" i="2"/>
  <c r="J40" i="2"/>
  <c r="L40" i="2" s="1"/>
  <c r="J30" i="2"/>
  <c r="L30" i="2" s="1"/>
  <c r="I31" i="2"/>
  <c r="K49" i="2" l="1"/>
  <c r="M49" i="2" s="1"/>
  <c r="M43" i="2"/>
  <c r="J31" i="2"/>
  <c r="L31" i="2" s="1"/>
  <c r="I32" i="2"/>
  <c r="J32" i="2" s="1"/>
  <c r="L32" i="2" s="1"/>
  <c r="I42" i="2"/>
  <c r="J41" i="2"/>
  <c r="L41" i="2" s="1"/>
  <c r="J46" i="2"/>
  <c r="L46" i="2" s="1"/>
  <c r="I47" i="2"/>
  <c r="I37" i="2"/>
  <c r="J36" i="2"/>
  <c r="L36" i="2" s="1"/>
  <c r="I38" i="2" l="1"/>
  <c r="J38" i="2" s="1"/>
  <c r="L38" i="2" s="1"/>
  <c r="J37" i="2"/>
  <c r="L37" i="2" s="1"/>
  <c r="I48" i="2"/>
  <c r="J47" i="2"/>
  <c r="L47" i="2" s="1"/>
  <c r="I43" i="2"/>
  <c r="J42" i="2"/>
  <c r="L42" i="2" s="1"/>
  <c r="J43" i="2" l="1"/>
  <c r="L43" i="2" s="1"/>
  <c r="I44" i="2"/>
  <c r="J44" i="2" s="1"/>
  <c r="L44" i="2" s="1"/>
  <c r="I49" i="2"/>
  <c r="J48" i="2"/>
  <c r="L48" i="2" s="1"/>
  <c r="I50" i="2" l="1"/>
  <c r="J50" i="2" s="1"/>
  <c r="L50" i="2" s="1"/>
  <c r="J49" i="2"/>
  <c r="L4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260DE-27D7-4FEE-9C1B-5486AA2D100C}" keepAlive="1" name="Query - no-paren" description="Connection to the 'no-paren' query in the workbook." type="5" refreshedVersion="8" background="1" saveData="1">
    <dbPr connection="Provider=Microsoft.Mashup.OleDb.1;Data Source=$Workbook$;Location=no-paren;Extended Properties=&quot;&quot;" command="SELECT * FROM [no-paren]"/>
  </connection>
</connections>
</file>

<file path=xl/sharedStrings.xml><?xml version="1.0" encoding="utf-8"?>
<sst xmlns="http://schemas.openxmlformats.org/spreadsheetml/2006/main" count="158" uniqueCount="17">
  <si>
    <t>Column1</t>
  </si>
  <si>
    <t>Column2</t>
  </si>
  <si>
    <t>Column6</t>
  </si>
  <si>
    <t/>
  </si>
  <si>
    <t>pad</t>
  </si>
  <si>
    <t>at</t>
  </si>
  <si>
    <t>PIN #</t>
  </si>
  <si>
    <t>X</t>
  </si>
  <si>
    <t>Y</t>
  </si>
  <si>
    <t>RefOffsetX</t>
  </si>
  <si>
    <t>RefOffsetY</t>
  </si>
  <si>
    <t>X-Spacing</t>
  </si>
  <si>
    <t>NewPosX</t>
  </si>
  <si>
    <t>NewPosY</t>
  </si>
  <si>
    <t>X-Correction</t>
  </si>
  <si>
    <t>Y-Correction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</si>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</sst>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1C6847-49B4-44F6-9090-B22F28135E39}" autoFormatId="16" applyNumberFormats="0" applyBorderFormats="0" applyFontFormats="0" applyPatternFormats="0" applyAlignmentFormats="0" applyWidthHeightFormats="0">
  <queryTableRefresh nextId="17" unboundColumnsRight="7">
    <queryTableFields count="13">
      <queryTableField id="1" name="Column1" tableColumnId="1"/>
      <queryTableField id="2" name="Column2" tableColumnId="2"/>
      <queryTableField id="3" name="Column3" tableColumnId="3"/>
      <queryTableField id="6" name="Column6" tableColumnId="6"/>
      <queryTableField id="7" name="Column7" tableColumnId="7"/>
      <queryTableField id="8" name="Column8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  <queryTableDeletedFields count="3">
      <deletedField name="Column4"/>
      <deletedField name="Column5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E7EA3-493D-474E-9F7B-9D2DE69039F6}" name="no_paren" displayName="no_paren" ref="A1:M50" tableType="queryTable" totalsRowShown="0">
  <autoFilter ref="A1:M50" xr:uid="{B6BE7EA3-493D-474E-9F7B-9D2DE69039F6}"/>
  <tableColumns count="13">
    <tableColumn id="1" xr3:uid="{23D7B24B-B143-4F5D-B775-290493FB7DB2}" uniqueName="1" name="Column1" queryTableFieldId="1" dataDxfId="2"/>
    <tableColumn id="2" xr3:uid="{5A8C546C-1B7D-4908-8712-D7164784350F}" uniqueName="2" name="Column2" queryTableFieldId="2" dataDxfId="1"/>
    <tableColumn id="3" xr3:uid="{C64C2414-EC48-4BC3-BB73-861EF5607BEE}" uniqueName="3" name="PIN #" queryTableFieldId="3"/>
    <tableColumn id="6" xr3:uid="{7C91AC16-3546-4674-9AC7-0C902357493F}" uniqueName="6" name="Column6" queryTableFieldId="6" dataDxfId="0"/>
    <tableColumn id="7" xr3:uid="{65022C44-D14E-4D74-AB90-D10CD1A3AEE1}" uniqueName="7" name="X" queryTableFieldId="7"/>
    <tableColumn id="8" xr3:uid="{500BCE0B-6D6C-477C-926D-2885228A8B9E}" uniqueName="8" name="Y" queryTableFieldId="8"/>
    <tableColumn id="10" xr3:uid="{55E91A91-1A88-426A-8866-36CA25C518F9}" uniqueName="10" name="RefOffsetX" queryTableFieldId="10"/>
    <tableColumn id="11" xr3:uid="{EFBA1B04-D277-4C7B-A98C-E0773058218C}" uniqueName="11" name="RefOffsetY" queryTableFieldId="11"/>
    <tableColumn id="12" xr3:uid="{B2EF9B0B-393D-4F87-99DD-044760A12AAF}" uniqueName="12" name="X-Spacing" queryTableFieldId="12"/>
    <tableColumn id="13" xr3:uid="{68550572-BA44-481E-9E07-99B64449AF98}" uniqueName="13" name="NewPosX" queryTableFieldId="13"/>
    <tableColumn id="14" xr3:uid="{767DF5F8-CDD9-4711-8D09-14B841BBB044}" uniqueName="14" name="NewPosY" queryTableFieldId="14"/>
    <tableColumn id="15" xr3:uid="{2973A6DC-3B46-4522-AD6B-0EB6F53CA8CC}" uniqueName="15" name="X-Correction" queryTableFieldId="15"/>
    <tableColumn id="16" xr3:uid="{6043B4A4-2ACC-4926-87E7-8F6E82BE2EE6}" uniqueName="16" name="Y-Correction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E823-918E-4CC3-9780-64BA4B78E909}">
  <dimension ref="A1:N50"/>
  <sheetViews>
    <sheetView tabSelected="1" topLeftCell="B21" workbookViewId="0">
      <selection activeCell="N20" sqref="N20"/>
    </sheetView>
  </sheetViews>
  <sheetFormatPr defaultRowHeight="14.5" x14ac:dyDescent="0.35"/>
  <cols>
    <col min="1" max="1" width="10.54296875" bestFit="1" customWidth="1"/>
    <col min="2" max="2" width="6.453125" customWidth="1"/>
    <col min="3" max="3" width="3.90625" customWidth="1"/>
    <col min="4" max="4" width="4.1796875" customWidth="1"/>
    <col min="5" max="5" width="7.1796875" customWidth="1"/>
    <col min="6" max="6" width="8.90625" customWidth="1"/>
    <col min="7" max="7" width="6" customWidth="1"/>
    <col min="8" max="8" width="5.26953125" customWidth="1"/>
    <col min="9" max="9" width="5" customWidth="1"/>
    <col min="10" max="10" width="10.1796875" customWidth="1"/>
    <col min="11" max="11" width="5.08984375" customWidth="1"/>
    <col min="12" max="12" width="11" customWidth="1"/>
  </cols>
  <sheetData>
    <row r="1" spans="1:13" x14ac:dyDescent="0.3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I2">
        <v>8</v>
      </c>
    </row>
    <row r="3" spans="1:13" x14ac:dyDescent="0.35">
      <c r="A3" t="s">
        <v>3</v>
      </c>
      <c r="B3" s="1" t="s">
        <v>4</v>
      </c>
      <c r="C3" s="1">
        <v>1</v>
      </c>
      <c r="D3" t="s">
        <v>5</v>
      </c>
      <c r="E3">
        <v>0.7</v>
      </c>
      <c r="F3">
        <v>0</v>
      </c>
      <c r="G3">
        <f>E3</f>
        <v>0.7</v>
      </c>
      <c r="H3">
        <f>F3</f>
        <v>0</v>
      </c>
      <c r="I3">
        <v>0</v>
      </c>
      <c r="J3" s="2">
        <f>no_paren[[#This Row],[RefOffsetX]]+I3</f>
        <v>0.7</v>
      </c>
      <c r="K3" s="2">
        <f>no_paren[[#This Row],[RefOffsetY]]</f>
        <v>0</v>
      </c>
      <c r="L3" s="1">
        <f>E3-J3</f>
        <v>0</v>
      </c>
      <c r="M3" s="1">
        <f>F3-K3</f>
        <v>0</v>
      </c>
    </row>
    <row r="4" spans="1:13" x14ac:dyDescent="0.35">
      <c r="A4" t="s">
        <v>3</v>
      </c>
      <c r="B4" s="1" t="s">
        <v>4</v>
      </c>
      <c r="C4" s="1">
        <v>1</v>
      </c>
      <c r="D4" t="s">
        <v>5</v>
      </c>
      <c r="E4">
        <v>0.7</v>
      </c>
      <c r="F4">
        <v>5</v>
      </c>
      <c r="G4">
        <f t="shared" ref="G4:G8" si="0">E4</f>
        <v>0.7</v>
      </c>
      <c r="H4">
        <f t="shared" ref="H4:H8" si="1">F4</f>
        <v>5</v>
      </c>
      <c r="I4">
        <f>I3</f>
        <v>0</v>
      </c>
      <c r="J4" s="2">
        <f>no_paren[[#This Row],[RefOffsetX]]+I4</f>
        <v>0.7</v>
      </c>
      <c r="K4" s="2">
        <f>no_paren[[#This Row],[RefOffsetY]]</f>
        <v>5</v>
      </c>
      <c r="L4" s="1">
        <f t="shared" ref="L4:L50" si="2">E4-J4</f>
        <v>0</v>
      </c>
      <c r="M4" s="1">
        <f t="shared" ref="M4:M50" si="3">F4-K4</f>
        <v>0</v>
      </c>
    </row>
    <row r="5" spans="1:13" x14ac:dyDescent="0.35">
      <c r="A5" t="s">
        <v>3</v>
      </c>
      <c r="B5" s="1" t="s">
        <v>4</v>
      </c>
      <c r="C5" s="1">
        <v>2</v>
      </c>
      <c r="D5" t="s">
        <v>5</v>
      </c>
      <c r="E5">
        <v>5.7</v>
      </c>
      <c r="F5">
        <v>0</v>
      </c>
      <c r="G5">
        <f t="shared" si="0"/>
        <v>5.7</v>
      </c>
      <c r="H5">
        <f t="shared" si="1"/>
        <v>0</v>
      </c>
      <c r="I5">
        <f t="shared" ref="I5:I8" si="4">I4</f>
        <v>0</v>
      </c>
      <c r="J5" s="2">
        <f>no_paren[[#This Row],[RefOffsetX]]+I5</f>
        <v>5.7</v>
      </c>
      <c r="K5" s="2">
        <f>no_paren[[#This Row],[RefOffsetY]]</f>
        <v>0</v>
      </c>
      <c r="L5" s="1">
        <f t="shared" si="2"/>
        <v>0</v>
      </c>
      <c r="M5" s="1">
        <f t="shared" si="3"/>
        <v>0</v>
      </c>
    </row>
    <row r="6" spans="1:13" x14ac:dyDescent="0.35">
      <c r="A6" t="s">
        <v>3</v>
      </c>
      <c r="B6" s="1" t="s">
        <v>4</v>
      </c>
      <c r="C6" s="1">
        <v>2</v>
      </c>
      <c r="D6" t="s">
        <v>5</v>
      </c>
      <c r="E6">
        <v>5.7</v>
      </c>
      <c r="F6">
        <v>5</v>
      </c>
      <c r="G6">
        <f t="shared" si="0"/>
        <v>5.7</v>
      </c>
      <c r="H6">
        <f t="shared" si="1"/>
        <v>5</v>
      </c>
      <c r="I6">
        <f t="shared" si="4"/>
        <v>0</v>
      </c>
      <c r="J6" s="2">
        <f>no_paren[[#This Row],[RefOffsetX]]+I6</f>
        <v>5.7</v>
      </c>
      <c r="K6" s="2">
        <f>no_paren[[#This Row],[RefOffsetY]]</f>
        <v>5</v>
      </c>
      <c r="L6" s="1">
        <f t="shared" si="2"/>
        <v>0</v>
      </c>
      <c r="M6" s="1">
        <f t="shared" si="3"/>
        <v>0</v>
      </c>
    </row>
    <row r="7" spans="1:13" x14ac:dyDescent="0.35">
      <c r="A7" t="s">
        <v>3</v>
      </c>
      <c r="B7" s="1" t="s">
        <v>4</v>
      </c>
      <c r="C7" s="1">
        <v>3</v>
      </c>
      <c r="D7" t="s">
        <v>5</v>
      </c>
      <c r="E7">
        <v>3.25</v>
      </c>
      <c r="F7">
        <v>-0.4</v>
      </c>
      <c r="G7">
        <f t="shared" si="0"/>
        <v>3.25</v>
      </c>
      <c r="H7">
        <f t="shared" si="1"/>
        <v>-0.4</v>
      </c>
      <c r="I7">
        <f t="shared" si="4"/>
        <v>0</v>
      </c>
      <c r="J7" s="2">
        <f>no_paren[[#This Row],[RefOffsetX]]+I7</f>
        <v>3.25</v>
      </c>
      <c r="K7" s="2">
        <f>no_paren[[#This Row],[RefOffsetY]]</f>
        <v>-0.4</v>
      </c>
      <c r="L7" s="1">
        <f t="shared" si="2"/>
        <v>0</v>
      </c>
      <c r="M7" s="1">
        <f t="shared" si="3"/>
        <v>0</v>
      </c>
    </row>
    <row r="8" spans="1:13" x14ac:dyDescent="0.35">
      <c r="A8" t="s">
        <v>3</v>
      </c>
      <c r="B8" s="1" t="s">
        <v>4</v>
      </c>
      <c r="C8" s="1">
        <v>4</v>
      </c>
      <c r="D8" t="s">
        <v>5</v>
      </c>
      <c r="E8">
        <v>3.25</v>
      </c>
      <c r="F8">
        <v>5.4</v>
      </c>
      <c r="G8">
        <f t="shared" si="0"/>
        <v>3.25</v>
      </c>
      <c r="H8">
        <f t="shared" si="1"/>
        <v>5.4</v>
      </c>
      <c r="I8">
        <f t="shared" si="4"/>
        <v>0</v>
      </c>
      <c r="J8" s="2">
        <f>no_paren[[#This Row],[RefOffsetX]]+I8</f>
        <v>3.25</v>
      </c>
      <c r="K8" s="2">
        <f>no_paren[[#This Row],[RefOffsetY]]</f>
        <v>5.4</v>
      </c>
      <c r="L8" s="1">
        <f t="shared" si="2"/>
        <v>0</v>
      </c>
      <c r="M8" s="1">
        <f t="shared" si="3"/>
        <v>0</v>
      </c>
    </row>
    <row r="9" spans="1:13" x14ac:dyDescent="0.35">
      <c r="A9" t="s">
        <v>3</v>
      </c>
      <c r="B9" s="1" t="s">
        <v>4</v>
      </c>
      <c r="C9" s="1">
        <v>5</v>
      </c>
      <c r="D9" t="s">
        <v>5</v>
      </c>
      <c r="E9">
        <v>8.6999999999999993</v>
      </c>
      <c r="F9">
        <v>0</v>
      </c>
      <c r="I9">
        <f>I2</f>
        <v>8</v>
      </c>
      <c r="J9" s="2">
        <f>$J$3+no_paren[[#This Row],[X-Spacing]]</f>
        <v>8.6999999999999993</v>
      </c>
      <c r="K9" s="2">
        <f>K3</f>
        <v>0</v>
      </c>
      <c r="L9" s="1">
        <f t="shared" si="2"/>
        <v>0</v>
      </c>
      <c r="M9" s="1">
        <f t="shared" si="3"/>
        <v>0</v>
      </c>
    </row>
    <row r="10" spans="1:13" x14ac:dyDescent="0.35">
      <c r="A10" t="s">
        <v>3</v>
      </c>
      <c r="B10" s="1" t="s">
        <v>4</v>
      </c>
      <c r="C10" s="1">
        <v>5</v>
      </c>
      <c r="D10" t="s">
        <v>5</v>
      </c>
      <c r="E10">
        <v>8.6999999999999993</v>
      </c>
      <c r="F10">
        <v>5</v>
      </c>
      <c r="I10">
        <f>I9</f>
        <v>8</v>
      </c>
      <c r="J10" s="2">
        <f>$J$4+no_paren[[#This Row],[X-Spacing]]</f>
        <v>8.6999999999999993</v>
      </c>
      <c r="K10" s="2">
        <f t="shared" ref="K10:K50" si="5">K4</f>
        <v>5</v>
      </c>
      <c r="L10" s="1">
        <f t="shared" si="2"/>
        <v>0</v>
      </c>
      <c r="M10" s="1">
        <f t="shared" si="3"/>
        <v>0</v>
      </c>
    </row>
    <row r="11" spans="1:13" x14ac:dyDescent="0.35">
      <c r="A11" t="s">
        <v>3</v>
      </c>
      <c r="B11" s="1" t="s">
        <v>4</v>
      </c>
      <c r="C11" s="1">
        <v>6</v>
      </c>
      <c r="D11" t="s">
        <v>5</v>
      </c>
      <c r="E11">
        <v>13.7</v>
      </c>
      <c r="F11">
        <v>0</v>
      </c>
      <c r="I11">
        <f t="shared" ref="I11:I14" si="6">I10</f>
        <v>8</v>
      </c>
      <c r="J11" s="2">
        <f>$J$5+no_paren[[#This Row],[X-Spacing]]</f>
        <v>13.7</v>
      </c>
      <c r="K11" s="2">
        <f t="shared" si="5"/>
        <v>0</v>
      </c>
      <c r="L11" s="1">
        <f t="shared" si="2"/>
        <v>0</v>
      </c>
      <c r="M11" s="1">
        <f t="shared" si="3"/>
        <v>0</v>
      </c>
    </row>
    <row r="12" spans="1:13" x14ac:dyDescent="0.35">
      <c r="A12" t="s">
        <v>3</v>
      </c>
      <c r="B12" s="1" t="s">
        <v>4</v>
      </c>
      <c r="C12" s="1">
        <v>6</v>
      </c>
      <c r="D12" t="s">
        <v>5</v>
      </c>
      <c r="E12">
        <v>13.7</v>
      </c>
      <c r="F12">
        <v>5</v>
      </c>
      <c r="I12">
        <f t="shared" si="6"/>
        <v>8</v>
      </c>
      <c r="J12" s="2">
        <f>$J$6+no_paren[[#This Row],[X-Spacing]]</f>
        <v>13.7</v>
      </c>
      <c r="K12" s="2">
        <f t="shared" si="5"/>
        <v>5</v>
      </c>
      <c r="L12" s="1">
        <f t="shared" si="2"/>
        <v>0</v>
      </c>
      <c r="M12" s="1">
        <f t="shared" si="3"/>
        <v>0</v>
      </c>
    </row>
    <row r="13" spans="1:13" x14ac:dyDescent="0.35">
      <c r="A13" t="s">
        <v>3</v>
      </c>
      <c r="B13" s="1" t="s">
        <v>4</v>
      </c>
      <c r="C13" s="1">
        <v>7</v>
      </c>
      <c r="D13" t="s">
        <v>5</v>
      </c>
      <c r="E13">
        <v>11.3</v>
      </c>
      <c r="F13">
        <v>-0.4</v>
      </c>
      <c r="I13">
        <f t="shared" si="6"/>
        <v>8</v>
      </c>
      <c r="J13" s="2">
        <f>$J$7+no_paren[[#This Row],[X-Spacing]]</f>
        <v>11.25</v>
      </c>
      <c r="K13" s="2">
        <f t="shared" si="5"/>
        <v>-0.4</v>
      </c>
      <c r="L13" s="1">
        <f t="shared" si="2"/>
        <v>5.0000000000000711E-2</v>
      </c>
      <c r="M13" s="1">
        <f t="shared" si="3"/>
        <v>0</v>
      </c>
    </row>
    <row r="14" spans="1:13" x14ac:dyDescent="0.35">
      <c r="A14" t="s">
        <v>3</v>
      </c>
      <c r="B14" s="1" t="s">
        <v>4</v>
      </c>
      <c r="C14" s="1">
        <v>8</v>
      </c>
      <c r="D14" t="s">
        <v>5</v>
      </c>
      <c r="E14">
        <v>11.3</v>
      </c>
      <c r="F14">
        <v>5.4</v>
      </c>
      <c r="I14">
        <f t="shared" si="6"/>
        <v>8</v>
      </c>
      <c r="J14" s="2">
        <f>$J$8+no_paren[[#This Row],[X-Spacing]]</f>
        <v>11.25</v>
      </c>
      <c r="K14" s="2">
        <f t="shared" si="5"/>
        <v>5.4</v>
      </c>
      <c r="L14" s="1">
        <f t="shared" si="2"/>
        <v>5.0000000000000711E-2</v>
      </c>
      <c r="M14" s="1">
        <f t="shared" si="3"/>
        <v>0</v>
      </c>
    </row>
    <row r="15" spans="1:13" x14ac:dyDescent="0.35">
      <c r="A15" t="s">
        <v>3</v>
      </c>
      <c r="B15" s="1" t="s">
        <v>4</v>
      </c>
      <c r="C15" s="1">
        <v>9</v>
      </c>
      <c r="D15" t="s">
        <v>5</v>
      </c>
      <c r="E15">
        <v>16.8</v>
      </c>
      <c r="F15">
        <v>-0.05</v>
      </c>
      <c r="I15">
        <f>I9+I$2</f>
        <v>16</v>
      </c>
      <c r="J15" s="2">
        <f>$J$3+no_paren[[#This Row],[X-Spacing]]</f>
        <v>16.7</v>
      </c>
      <c r="K15" s="2">
        <f>K9</f>
        <v>0</v>
      </c>
      <c r="L15" s="1">
        <f t="shared" si="2"/>
        <v>0.10000000000000142</v>
      </c>
      <c r="M15" s="1">
        <f t="shared" si="3"/>
        <v>-0.05</v>
      </c>
    </row>
    <row r="16" spans="1:13" x14ac:dyDescent="0.35">
      <c r="A16" t="s">
        <v>3</v>
      </c>
      <c r="B16" s="1" t="s">
        <v>4</v>
      </c>
      <c r="C16" s="1">
        <v>9</v>
      </c>
      <c r="D16" t="s">
        <v>5</v>
      </c>
      <c r="E16">
        <v>16.8</v>
      </c>
      <c r="F16">
        <v>4.95</v>
      </c>
      <c r="I16">
        <f>I15</f>
        <v>16</v>
      </c>
      <c r="J16" s="2">
        <f>$J$4+no_paren[[#This Row],[X-Spacing]]</f>
        <v>16.7</v>
      </c>
      <c r="K16" s="2">
        <f t="shared" si="5"/>
        <v>5</v>
      </c>
      <c r="L16" s="1">
        <f t="shared" si="2"/>
        <v>0.10000000000000142</v>
      </c>
      <c r="M16" s="1">
        <f t="shared" si="3"/>
        <v>-4.9999999999999822E-2</v>
      </c>
    </row>
    <row r="17" spans="1:14" x14ac:dyDescent="0.35">
      <c r="A17" t="s">
        <v>3</v>
      </c>
      <c r="B17" s="1" t="s">
        <v>4</v>
      </c>
      <c r="C17" s="1">
        <v>10</v>
      </c>
      <c r="D17" t="s">
        <v>5</v>
      </c>
      <c r="E17">
        <v>21.8</v>
      </c>
      <c r="F17">
        <v>-0.05</v>
      </c>
      <c r="I17">
        <f t="shared" ref="I17:I20" si="7">I16</f>
        <v>16</v>
      </c>
      <c r="J17" s="2">
        <f>$J$5+no_paren[[#This Row],[X-Spacing]]</f>
        <v>21.7</v>
      </c>
      <c r="K17" s="2">
        <f t="shared" si="5"/>
        <v>0</v>
      </c>
      <c r="L17" s="1">
        <f t="shared" si="2"/>
        <v>0.10000000000000142</v>
      </c>
      <c r="M17" s="1">
        <f t="shared" si="3"/>
        <v>-0.05</v>
      </c>
    </row>
    <row r="18" spans="1:14" x14ac:dyDescent="0.35">
      <c r="A18" t="s">
        <v>3</v>
      </c>
      <c r="B18" s="1" t="s">
        <v>4</v>
      </c>
      <c r="C18" s="1">
        <v>10</v>
      </c>
      <c r="D18" t="s">
        <v>5</v>
      </c>
      <c r="E18">
        <v>21.8</v>
      </c>
      <c r="F18">
        <v>4.95</v>
      </c>
      <c r="I18">
        <f t="shared" si="7"/>
        <v>16</v>
      </c>
      <c r="J18" s="2">
        <f>$J$6+no_paren[[#This Row],[X-Spacing]]</f>
        <v>21.7</v>
      </c>
      <c r="K18" s="2">
        <f t="shared" si="5"/>
        <v>5</v>
      </c>
      <c r="L18" s="1">
        <f t="shared" si="2"/>
        <v>0.10000000000000142</v>
      </c>
      <c r="M18" s="1">
        <f t="shared" si="3"/>
        <v>-4.9999999999999822E-2</v>
      </c>
    </row>
    <row r="19" spans="1:14" x14ac:dyDescent="0.35">
      <c r="A19" t="s">
        <v>3</v>
      </c>
      <c r="B19" s="1" t="s">
        <v>4</v>
      </c>
      <c r="C19" s="1">
        <v>11</v>
      </c>
      <c r="D19" t="s">
        <v>5</v>
      </c>
      <c r="E19">
        <v>19.399999999999999</v>
      </c>
      <c r="F19">
        <v>-0.45</v>
      </c>
      <c r="I19">
        <f t="shared" si="7"/>
        <v>16</v>
      </c>
      <c r="J19" s="2">
        <f>$J$7+no_paren[[#This Row],[X-Spacing]]</f>
        <v>19.25</v>
      </c>
      <c r="K19" s="2">
        <f t="shared" si="5"/>
        <v>-0.4</v>
      </c>
      <c r="L19" s="1">
        <f t="shared" si="2"/>
        <v>0.14999999999999858</v>
      </c>
      <c r="M19" s="1">
        <f t="shared" si="3"/>
        <v>-4.9999999999999989E-2</v>
      </c>
    </row>
    <row r="20" spans="1:14" x14ac:dyDescent="0.35">
      <c r="A20" t="s">
        <v>3</v>
      </c>
      <c r="B20" s="1" t="s">
        <v>4</v>
      </c>
      <c r="C20" s="1">
        <v>12</v>
      </c>
      <c r="D20" t="s">
        <v>5</v>
      </c>
      <c r="E20">
        <v>19.399999999999999</v>
      </c>
      <c r="F20">
        <v>5.35</v>
      </c>
      <c r="I20">
        <f t="shared" si="7"/>
        <v>16</v>
      </c>
      <c r="J20" s="2">
        <f>$J$8+no_paren[[#This Row],[X-Spacing]]</f>
        <v>19.25</v>
      </c>
      <c r="K20" s="2">
        <f t="shared" si="5"/>
        <v>5.4</v>
      </c>
      <c r="L20" s="1">
        <f t="shared" si="2"/>
        <v>0.14999999999999858</v>
      </c>
      <c r="M20" s="1">
        <f t="shared" si="3"/>
        <v>-5.0000000000000711E-2</v>
      </c>
      <c r="N20" t="s">
        <v>16</v>
      </c>
    </row>
    <row r="21" spans="1:14" x14ac:dyDescent="0.35">
      <c r="A21" t="s">
        <v>3</v>
      </c>
      <c r="B21" s="1" t="s">
        <v>4</v>
      </c>
      <c r="C21" s="1">
        <v>13</v>
      </c>
      <c r="D21" t="s">
        <v>5</v>
      </c>
      <c r="E21">
        <v>24.8</v>
      </c>
      <c r="F21">
        <v>-3.4436000000000001E-2</v>
      </c>
      <c r="I21">
        <f>I15+I$2</f>
        <v>24</v>
      </c>
      <c r="J21" s="2">
        <f>$J$3+no_paren[[#This Row],[X-Spacing]]</f>
        <v>24.7</v>
      </c>
      <c r="K21" s="2">
        <f>K15</f>
        <v>0</v>
      </c>
      <c r="L21" s="1">
        <f t="shared" si="2"/>
        <v>0.10000000000000142</v>
      </c>
      <c r="M21" s="1">
        <f t="shared" si="3"/>
        <v>-3.4436000000000001E-2</v>
      </c>
    </row>
    <row r="22" spans="1:14" x14ac:dyDescent="0.35">
      <c r="A22" t="s">
        <v>3</v>
      </c>
      <c r="B22" s="1" t="s">
        <v>4</v>
      </c>
      <c r="C22" s="1">
        <v>13</v>
      </c>
      <c r="D22" t="s">
        <v>5</v>
      </c>
      <c r="E22">
        <v>24.8</v>
      </c>
      <c r="F22">
        <v>4.9655639999999996</v>
      </c>
      <c r="I22">
        <f>I21</f>
        <v>24</v>
      </c>
      <c r="J22" s="2">
        <f>$J$4+no_paren[[#This Row],[X-Spacing]]</f>
        <v>24.7</v>
      </c>
      <c r="K22" s="2">
        <f t="shared" si="5"/>
        <v>5</v>
      </c>
      <c r="L22" s="1">
        <f t="shared" si="2"/>
        <v>0.10000000000000142</v>
      </c>
      <c r="M22" s="1">
        <f t="shared" si="3"/>
        <v>-3.4436000000000355E-2</v>
      </c>
    </row>
    <row r="23" spans="1:14" x14ac:dyDescent="0.35">
      <c r="A23" t="s">
        <v>3</v>
      </c>
      <c r="B23" s="1" t="s">
        <v>4</v>
      </c>
      <c r="C23" s="1">
        <v>14</v>
      </c>
      <c r="D23" t="s">
        <v>5</v>
      </c>
      <c r="E23">
        <v>29.8</v>
      </c>
      <c r="F23">
        <v>-3.4436000000000001E-2</v>
      </c>
      <c r="I23">
        <f t="shared" ref="I23:I26" si="8">I22</f>
        <v>24</v>
      </c>
      <c r="J23" s="2">
        <f>$J$5+no_paren[[#This Row],[X-Spacing]]</f>
        <v>29.7</v>
      </c>
      <c r="K23" s="2">
        <f t="shared" si="5"/>
        <v>0</v>
      </c>
      <c r="L23" s="1">
        <f t="shared" si="2"/>
        <v>0.10000000000000142</v>
      </c>
      <c r="M23" s="1">
        <f t="shared" si="3"/>
        <v>-3.4436000000000001E-2</v>
      </c>
    </row>
    <row r="24" spans="1:14" x14ac:dyDescent="0.35">
      <c r="A24" t="s">
        <v>3</v>
      </c>
      <c r="B24" s="1" t="s">
        <v>4</v>
      </c>
      <c r="C24" s="1">
        <v>14</v>
      </c>
      <c r="D24" t="s">
        <v>5</v>
      </c>
      <c r="E24">
        <v>29.8</v>
      </c>
      <c r="F24">
        <v>4.9655639999999996</v>
      </c>
      <c r="I24">
        <f t="shared" si="8"/>
        <v>24</v>
      </c>
      <c r="J24" s="2">
        <f>$J$6+no_paren[[#This Row],[X-Spacing]]</f>
        <v>29.7</v>
      </c>
      <c r="K24" s="2">
        <f t="shared" si="5"/>
        <v>5</v>
      </c>
      <c r="L24" s="1">
        <f t="shared" si="2"/>
        <v>0.10000000000000142</v>
      </c>
      <c r="M24" s="1">
        <f t="shared" si="3"/>
        <v>-3.4436000000000355E-2</v>
      </c>
    </row>
    <row r="25" spans="1:14" x14ac:dyDescent="0.35">
      <c r="A25" t="s">
        <v>3</v>
      </c>
      <c r="B25" s="1" t="s">
        <v>4</v>
      </c>
      <c r="C25" s="1">
        <v>15</v>
      </c>
      <c r="D25" t="s">
        <v>5</v>
      </c>
      <c r="E25">
        <v>27.4</v>
      </c>
      <c r="F25">
        <v>-0.43443599999999999</v>
      </c>
      <c r="I25">
        <f t="shared" si="8"/>
        <v>24</v>
      </c>
      <c r="J25" s="2">
        <f>$J$7+no_paren[[#This Row],[X-Spacing]]</f>
        <v>27.25</v>
      </c>
      <c r="K25" s="2">
        <f t="shared" si="5"/>
        <v>-0.4</v>
      </c>
      <c r="L25" s="1">
        <f t="shared" si="2"/>
        <v>0.14999999999999858</v>
      </c>
      <c r="M25" s="1">
        <f t="shared" si="3"/>
        <v>-3.4435999999999967E-2</v>
      </c>
    </row>
    <row r="26" spans="1:14" x14ac:dyDescent="0.35">
      <c r="A26" t="s">
        <v>3</v>
      </c>
      <c r="B26" s="1" t="s">
        <v>4</v>
      </c>
      <c r="C26" s="1">
        <v>16</v>
      </c>
      <c r="D26" t="s">
        <v>5</v>
      </c>
      <c r="E26">
        <v>27.4</v>
      </c>
      <c r="F26">
        <v>5.365564</v>
      </c>
      <c r="I26">
        <f t="shared" si="8"/>
        <v>24</v>
      </c>
      <c r="J26" s="2">
        <f>$J$8+no_paren[[#This Row],[X-Spacing]]</f>
        <v>27.25</v>
      </c>
      <c r="K26" s="2">
        <f t="shared" si="5"/>
        <v>5.4</v>
      </c>
      <c r="L26" s="1">
        <f t="shared" si="2"/>
        <v>0.14999999999999858</v>
      </c>
      <c r="M26" s="1">
        <f t="shared" si="3"/>
        <v>-3.4436000000000355E-2</v>
      </c>
    </row>
    <row r="27" spans="1:14" x14ac:dyDescent="0.35">
      <c r="A27" t="s">
        <v>3</v>
      </c>
      <c r="B27" s="1" t="s">
        <v>4</v>
      </c>
      <c r="C27" s="1">
        <v>17</v>
      </c>
      <c r="D27" t="s">
        <v>5</v>
      </c>
      <c r="E27">
        <v>32.75</v>
      </c>
      <c r="F27">
        <v>-6.5563999999999997E-2</v>
      </c>
      <c r="I27">
        <f>I21+I$2</f>
        <v>32</v>
      </c>
      <c r="J27" s="2">
        <f>$J$3+no_paren[[#This Row],[X-Spacing]]</f>
        <v>32.700000000000003</v>
      </c>
      <c r="K27" s="2">
        <f>K21</f>
        <v>0</v>
      </c>
      <c r="L27" s="1">
        <f t="shared" si="2"/>
        <v>4.9999999999997158E-2</v>
      </c>
      <c r="M27" s="1">
        <f t="shared" si="3"/>
        <v>-6.5563999999999997E-2</v>
      </c>
    </row>
    <row r="28" spans="1:14" x14ac:dyDescent="0.35">
      <c r="A28" t="s">
        <v>3</v>
      </c>
      <c r="B28" s="1" t="s">
        <v>4</v>
      </c>
      <c r="C28" s="1">
        <v>17</v>
      </c>
      <c r="D28" t="s">
        <v>5</v>
      </c>
      <c r="E28">
        <v>32.75</v>
      </c>
      <c r="F28">
        <v>4.9344359999999998</v>
      </c>
      <c r="I28">
        <f>I27</f>
        <v>32</v>
      </c>
      <c r="J28" s="2">
        <f>$J$4+no_paren[[#This Row],[X-Spacing]]</f>
        <v>32.700000000000003</v>
      </c>
      <c r="K28" s="2">
        <f t="shared" si="5"/>
        <v>5</v>
      </c>
      <c r="L28" s="1">
        <f t="shared" si="2"/>
        <v>4.9999999999997158E-2</v>
      </c>
      <c r="M28" s="1">
        <f t="shared" si="3"/>
        <v>-6.5564000000000178E-2</v>
      </c>
    </row>
    <row r="29" spans="1:14" x14ac:dyDescent="0.35">
      <c r="A29" t="s">
        <v>3</v>
      </c>
      <c r="B29" s="1" t="s">
        <v>4</v>
      </c>
      <c r="C29" s="1">
        <v>18</v>
      </c>
      <c r="D29" t="s">
        <v>5</v>
      </c>
      <c r="E29">
        <v>37.75</v>
      </c>
      <c r="F29">
        <v>-6.5563999999999997E-2</v>
      </c>
      <c r="I29">
        <f t="shared" ref="I29:I32" si="9">I28</f>
        <v>32</v>
      </c>
      <c r="J29" s="2">
        <f>$J$5+no_paren[[#This Row],[X-Spacing]]</f>
        <v>37.700000000000003</v>
      </c>
      <c r="K29" s="2">
        <f t="shared" si="5"/>
        <v>0</v>
      </c>
      <c r="L29" s="1">
        <f t="shared" si="2"/>
        <v>4.9999999999997158E-2</v>
      </c>
      <c r="M29" s="1">
        <f t="shared" si="3"/>
        <v>-6.5563999999999997E-2</v>
      </c>
    </row>
    <row r="30" spans="1:14" x14ac:dyDescent="0.35">
      <c r="A30" t="s">
        <v>3</v>
      </c>
      <c r="B30" s="1" t="s">
        <v>4</v>
      </c>
      <c r="C30" s="1">
        <v>18</v>
      </c>
      <c r="D30" t="s">
        <v>5</v>
      </c>
      <c r="E30">
        <v>37.75</v>
      </c>
      <c r="F30">
        <v>4.9344359999999998</v>
      </c>
      <c r="I30">
        <f t="shared" si="9"/>
        <v>32</v>
      </c>
      <c r="J30" s="2">
        <f>$J$6+no_paren[[#This Row],[X-Spacing]]</f>
        <v>37.700000000000003</v>
      </c>
      <c r="K30" s="2">
        <f t="shared" si="5"/>
        <v>5</v>
      </c>
      <c r="L30" s="1">
        <f t="shared" si="2"/>
        <v>4.9999999999997158E-2</v>
      </c>
      <c r="M30" s="1">
        <f t="shared" si="3"/>
        <v>-6.5564000000000178E-2</v>
      </c>
    </row>
    <row r="31" spans="1:14" x14ac:dyDescent="0.35">
      <c r="A31" t="s">
        <v>3</v>
      </c>
      <c r="B31" s="1" t="s">
        <v>4</v>
      </c>
      <c r="C31" s="1">
        <v>19</v>
      </c>
      <c r="D31" t="s">
        <v>5</v>
      </c>
      <c r="E31">
        <v>35.299999999999997</v>
      </c>
      <c r="F31">
        <v>-0.46556399999999998</v>
      </c>
      <c r="I31">
        <f t="shared" si="9"/>
        <v>32</v>
      </c>
      <c r="J31" s="2">
        <f>$J$7+no_paren[[#This Row],[X-Spacing]]</f>
        <v>35.25</v>
      </c>
      <c r="K31" s="2">
        <f t="shared" si="5"/>
        <v>-0.4</v>
      </c>
      <c r="L31" s="1">
        <f t="shared" si="2"/>
        <v>4.9999999999997158E-2</v>
      </c>
      <c r="M31" s="1">
        <f t="shared" si="3"/>
        <v>-6.5563999999999956E-2</v>
      </c>
    </row>
    <row r="32" spans="1:14" x14ac:dyDescent="0.35">
      <c r="A32" t="s">
        <v>3</v>
      </c>
      <c r="B32" s="1" t="s">
        <v>4</v>
      </c>
      <c r="C32" s="1">
        <v>20</v>
      </c>
      <c r="D32" t="s">
        <v>5</v>
      </c>
      <c r="E32">
        <v>35.299999999999997</v>
      </c>
      <c r="F32">
        <v>5.3344360000000002</v>
      </c>
      <c r="I32">
        <f t="shared" si="9"/>
        <v>32</v>
      </c>
      <c r="J32" s="2">
        <f>$J$8+no_paren[[#This Row],[X-Spacing]]</f>
        <v>35.25</v>
      </c>
      <c r="K32" s="2">
        <f t="shared" si="5"/>
        <v>5.4</v>
      </c>
      <c r="L32" s="1">
        <f t="shared" si="2"/>
        <v>4.9999999999997158E-2</v>
      </c>
      <c r="M32" s="1">
        <f t="shared" si="3"/>
        <v>-6.5564000000000178E-2</v>
      </c>
    </row>
    <row r="33" spans="1:13" x14ac:dyDescent="0.35">
      <c r="A33" t="s">
        <v>3</v>
      </c>
      <c r="B33" s="1" t="s">
        <v>4</v>
      </c>
      <c r="C33" s="1">
        <v>21</v>
      </c>
      <c r="D33" t="s">
        <v>5</v>
      </c>
      <c r="E33">
        <v>40.75</v>
      </c>
      <c r="F33">
        <v>-6.5563999999999997E-2</v>
      </c>
      <c r="I33">
        <f>I27+I$2</f>
        <v>40</v>
      </c>
      <c r="J33" s="2">
        <f>$J$3+no_paren[[#This Row],[X-Spacing]]</f>
        <v>40.700000000000003</v>
      </c>
      <c r="K33" s="2">
        <f>K27</f>
        <v>0</v>
      </c>
      <c r="L33" s="1">
        <f t="shared" si="2"/>
        <v>4.9999999999997158E-2</v>
      </c>
      <c r="M33" s="1">
        <f t="shared" si="3"/>
        <v>-6.5563999999999997E-2</v>
      </c>
    </row>
    <row r="34" spans="1:13" x14ac:dyDescent="0.35">
      <c r="A34" t="s">
        <v>3</v>
      </c>
      <c r="B34" s="1" t="s">
        <v>4</v>
      </c>
      <c r="C34" s="1">
        <v>21</v>
      </c>
      <c r="D34" t="s">
        <v>5</v>
      </c>
      <c r="E34">
        <v>40.75</v>
      </c>
      <c r="F34">
        <v>4.9344359999999998</v>
      </c>
      <c r="I34">
        <f>I33</f>
        <v>40</v>
      </c>
      <c r="J34" s="2">
        <f>$J$4+no_paren[[#This Row],[X-Spacing]]</f>
        <v>40.700000000000003</v>
      </c>
      <c r="K34" s="2">
        <f t="shared" si="5"/>
        <v>5</v>
      </c>
      <c r="L34" s="1">
        <f t="shared" si="2"/>
        <v>4.9999999999997158E-2</v>
      </c>
      <c r="M34" s="1">
        <f t="shared" si="3"/>
        <v>-6.5564000000000178E-2</v>
      </c>
    </row>
    <row r="35" spans="1:13" x14ac:dyDescent="0.35">
      <c r="A35" t="s">
        <v>3</v>
      </c>
      <c r="B35" s="1" t="s">
        <v>4</v>
      </c>
      <c r="C35" s="1">
        <v>22</v>
      </c>
      <c r="D35" t="s">
        <v>5</v>
      </c>
      <c r="E35">
        <v>45.75</v>
      </c>
      <c r="F35">
        <v>-6.5563999999999997E-2</v>
      </c>
      <c r="I35">
        <f t="shared" ref="I35:I38" si="10">I34</f>
        <v>40</v>
      </c>
      <c r="J35" s="2">
        <f>$J$5+no_paren[[#This Row],[X-Spacing]]</f>
        <v>45.7</v>
      </c>
      <c r="K35" s="2">
        <f t="shared" si="5"/>
        <v>0</v>
      </c>
      <c r="L35" s="1">
        <f t="shared" si="2"/>
        <v>4.9999999999997158E-2</v>
      </c>
      <c r="M35" s="1">
        <f t="shared" si="3"/>
        <v>-6.5563999999999997E-2</v>
      </c>
    </row>
    <row r="36" spans="1:13" x14ac:dyDescent="0.35">
      <c r="A36" t="s">
        <v>3</v>
      </c>
      <c r="B36" s="1" t="s">
        <v>4</v>
      </c>
      <c r="C36" s="1">
        <v>22</v>
      </c>
      <c r="D36" t="s">
        <v>5</v>
      </c>
      <c r="E36">
        <v>45.75</v>
      </c>
      <c r="F36">
        <v>4.9344359999999998</v>
      </c>
      <c r="I36">
        <f t="shared" si="10"/>
        <v>40</v>
      </c>
      <c r="J36" s="2">
        <f>$J$6+no_paren[[#This Row],[X-Spacing]]</f>
        <v>45.7</v>
      </c>
      <c r="K36" s="2">
        <f t="shared" si="5"/>
        <v>5</v>
      </c>
      <c r="L36" s="1">
        <f t="shared" si="2"/>
        <v>4.9999999999997158E-2</v>
      </c>
      <c r="M36" s="1">
        <f t="shared" si="3"/>
        <v>-6.5564000000000178E-2</v>
      </c>
    </row>
    <row r="37" spans="1:13" x14ac:dyDescent="0.35">
      <c r="A37" t="s">
        <v>3</v>
      </c>
      <c r="B37" s="1" t="s">
        <v>4</v>
      </c>
      <c r="C37" s="1">
        <v>23</v>
      </c>
      <c r="D37" t="s">
        <v>5</v>
      </c>
      <c r="E37">
        <v>43.35</v>
      </c>
      <c r="F37">
        <v>-0.46556399999999998</v>
      </c>
      <c r="I37">
        <f t="shared" si="10"/>
        <v>40</v>
      </c>
      <c r="J37" s="2">
        <f>$J$7+no_paren[[#This Row],[X-Spacing]]</f>
        <v>43.25</v>
      </c>
      <c r="K37" s="2">
        <f t="shared" si="5"/>
        <v>-0.4</v>
      </c>
      <c r="L37" s="1">
        <f t="shared" si="2"/>
        <v>0.10000000000000142</v>
      </c>
      <c r="M37" s="1">
        <f t="shared" si="3"/>
        <v>-6.5563999999999956E-2</v>
      </c>
    </row>
    <row r="38" spans="1:13" x14ac:dyDescent="0.35">
      <c r="A38" t="s">
        <v>3</v>
      </c>
      <c r="B38" s="1" t="s">
        <v>4</v>
      </c>
      <c r="C38" s="1">
        <v>24</v>
      </c>
      <c r="D38" t="s">
        <v>5</v>
      </c>
      <c r="E38">
        <v>43.35</v>
      </c>
      <c r="F38">
        <v>5.3344360000000002</v>
      </c>
      <c r="I38">
        <f t="shared" si="10"/>
        <v>40</v>
      </c>
      <c r="J38" s="2">
        <f>$J$8+no_paren[[#This Row],[X-Spacing]]</f>
        <v>43.25</v>
      </c>
      <c r="K38" s="2">
        <f t="shared" si="5"/>
        <v>5.4</v>
      </c>
      <c r="L38" s="1">
        <f t="shared" si="2"/>
        <v>0.10000000000000142</v>
      </c>
      <c r="M38" s="1">
        <f t="shared" si="3"/>
        <v>-6.5564000000000178E-2</v>
      </c>
    </row>
    <row r="39" spans="1:13" x14ac:dyDescent="0.35">
      <c r="A39" t="s">
        <v>3</v>
      </c>
      <c r="B39" s="1" t="s">
        <v>4</v>
      </c>
      <c r="C39" s="1">
        <v>25</v>
      </c>
      <c r="D39" t="s">
        <v>5</v>
      </c>
      <c r="E39">
        <v>48.85</v>
      </c>
      <c r="F39">
        <v>-0.115564</v>
      </c>
      <c r="I39">
        <f>I33+I$2</f>
        <v>48</v>
      </c>
      <c r="J39" s="2">
        <f>$J$3+no_paren[[#This Row],[X-Spacing]]</f>
        <v>48.7</v>
      </c>
      <c r="K39" s="2">
        <f>K33</f>
        <v>0</v>
      </c>
      <c r="L39" s="1">
        <f t="shared" si="2"/>
        <v>0.14999999999999858</v>
      </c>
      <c r="M39" s="1">
        <f t="shared" si="3"/>
        <v>-0.115564</v>
      </c>
    </row>
    <row r="40" spans="1:13" x14ac:dyDescent="0.35">
      <c r="A40" t="s">
        <v>3</v>
      </c>
      <c r="B40" s="1" t="s">
        <v>4</v>
      </c>
      <c r="C40" s="1">
        <v>25</v>
      </c>
      <c r="D40" t="s">
        <v>5</v>
      </c>
      <c r="E40">
        <v>48.85</v>
      </c>
      <c r="F40">
        <v>4.884436</v>
      </c>
      <c r="I40">
        <f>I39</f>
        <v>48</v>
      </c>
      <c r="J40" s="2">
        <f>$J$4+no_paren[[#This Row],[X-Spacing]]</f>
        <v>48.7</v>
      </c>
      <c r="K40" s="2">
        <f t="shared" si="5"/>
        <v>5</v>
      </c>
      <c r="L40" s="1">
        <f t="shared" si="2"/>
        <v>0.14999999999999858</v>
      </c>
      <c r="M40" s="1">
        <f t="shared" si="3"/>
        <v>-0.115564</v>
      </c>
    </row>
    <row r="41" spans="1:13" x14ac:dyDescent="0.35">
      <c r="A41" t="s">
        <v>3</v>
      </c>
      <c r="B41" s="1" t="s">
        <v>4</v>
      </c>
      <c r="C41" s="1">
        <v>26</v>
      </c>
      <c r="D41" t="s">
        <v>5</v>
      </c>
      <c r="E41">
        <v>53.85</v>
      </c>
      <c r="F41">
        <v>-0.115564</v>
      </c>
      <c r="I41">
        <f t="shared" ref="I41:I44" si="11">I40</f>
        <v>48</v>
      </c>
      <c r="J41" s="2">
        <f>$J$5+no_paren[[#This Row],[X-Spacing]]</f>
        <v>53.7</v>
      </c>
      <c r="K41" s="2">
        <f t="shared" si="5"/>
        <v>0</v>
      </c>
      <c r="L41" s="1">
        <f t="shared" si="2"/>
        <v>0.14999999999999858</v>
      </c>
      <c r="M41" s="1">
        <f t="shared" si="3"/>
        <v>-0.115564</v>
      </c>
    </row>
    <row r="42" spans="1:13" x14ac:dyDescent="0.35">
      <c r="A42" t="s">
        <v>3</v>
      </c>
      <c r="B42" s="1" t="s">
        <v>4</v>
      </c>
      <c r="C42" s="1">
        <v>26</v>
      </c>
      <c r="D42" t="s">
        <v>5</v>
      </c>
      <c r="E42">
        <v>53.85</v>
      </c>
      <c r="F42">
        <v>4.884436</v>
      </c>
      <c r="I42">
        <f t="shared" si="11"/>
        <v>48</v>
      </c>
      <c r="J42" s="2">
        <f>$J$6+no_paren[[#This Row],[X-Spacing]]</f>
        <v>53.7</v>
      </c>
      <c r="K42" s="2">
        <f t="shared" si="5"/>
        <v>5</v>
      </c>
      <c r="L42" s="1">
        <f t="shared" si="2"/>
        <v>0.14999999999999858</v>
      </c>
      <c r="M42" s="1">
        <f t="shared" si="3"/>
        <v>-0.115564</v>
      </c>
    </row>
    <row r="43" spans="1:13" x14ac:dyDescent="0.35">
      <c r="A43" t="s">
        <v>3</v>
      </c>
      <c r="B43" s="1" t="s">
        <v>4</v>
      </c>
      <c r="C43" s="1">
        <v>27</v>
      </c>
      <c r="D43" t="s">
        <v>5</v>
      </c>
      <c r="E43">
        <v>51.45</v>
      </c>
      <c r="F43">
        <v>-0.51556400000000002</v>
      </c>
      <c r="I43">
        <f t="shared" si="11"/>
        <v>48</v>
      </c>
      <c r="J43" s="2">
        <f>$J$7+no_paren[[#This Row],[X-Spacing]]</f>
        <v>51.25</v>
      </c>
      <c r="K43" s="2">
        <f t="shared" si="5"/>
        <v>-0.4</v>
      </c>
      <c r="L43" s="1">
        <f t="shared" si="2"/>
        <v>0.20000000000000284</v>
      </c>
      <c r="M43" s="1">
        <f t="shared" si="3"/>
        <v>-0.115564</v>
      </c>
    </row>
    <row r="44" spans="1:13" x14ac:dyDescent="0.35">
      <c r="A44" t="s">
        <v>3</v>
      </c>
      <c r="B44" s="1" t="s">
        <v>4</v>
      </c>
      <c r="C44" s="1">
        <v>28</v>
      </c>
      <c r="D44" t="s">
        <v>5</v>
      </c>
      <c r="E44">
        <v>51.45</v>
      </c>
      <c r="F44">
        <v>5.2844360000000004</v>
      </c>
      <c r="I44">
        <f t="shared" si="11"/>
        <v>48</v>
      </c>
      <c r="J44" s="2">
        <f>$J$8+no_paren[[#This Row],[X-Spacing]]</f>
        <v>51.25</v>
      </c>
      <c r="K44" s="2">
        <f t="shared" si="5"/>
        <v>5.4</v>
      </c>
      <c r="L44" s="1">
        <f t="shared" si="2"/>
        <v>0.20000000000000284</v>
      </c>
      <c r="M44" s="1">
        <f t="shared" si="3"/>
        <v>-0.115564</v>
      </c>
    </row>
    <row r="45" spans="1:13" x14ac:dyDescent="0.35">
      <c r="A45" t="s">
        <v>3</v>
      </c>
      <c r="B45" s="1" t="s">
        <v>4</v>
      </c>
      <c r="C45" s="1">
        <v>29</v>
      </c>
      <c r="D45" t="s">
        <v>5</v>
      </c>
      <c r="E45">
        <v>56.85</v>
      </c>
      <c r="F45">
        <v>-0.1</v>
      </c>
      <c r="I45">
        <f>I39+I$2</f>
        <v>56</v>
      </c>
      <c r="J45" s="2">
        <f>$J$3+no_paren[[#This Row],[X-Spacing]]</f>
        <v>56.7</v>
      </c>
      <c r="K45" s="2">
        <f>K39</f>
        <v>0</v>
      </c>
      <c r="L45" s="1">
        <f t="shared" si="2"/>
        <v>0.14999999999999858</v>
      </c>
      <c r="M45" s="1">
        <f t="shared" si="3"/>
        <v>-0.1</v>
      </c>
    </row>
    <row r="46" spans="1:13" x14ac:dyDescent="0.35">
      <c r="A46" t="s">
        <v>3</v>
      </c>
      <c r="B46" s="1" t="s">
        <v>4</v>
      </c>
      <c r="C46" s="1">
        <v>29</v>
      </c>
      <c r="D46" t="s">
        <v>5</v>
      </c>
      <c r="E46">
        <v>56.85</v>
      </c>
      <c r="F46">
        <v>4.9000000000000004</v>
      </c>
      <c r="I46">
        <f>I45</f>
        <v>56</v>
      </c>
      <c r="J46" s="2">
        <f>$J$4+no_paren[[#This Row],[X-Spacing]]</f>
        <v>56.7</v>
      </c>
      <c r="K46" s="2">
        <f t="shared" si="5"/>
        <v>5</v>
      </c>
      <c r="L46" s="1">
        <f t="shared" si="2"/>
        <v>0.14999999999999858</v>
      </c>
      <c r="M46" s="1">
        <f t="shared" si="3"/>
        <v>-9.9999999999999645E-2</v>
      </c>
    </row>
    <row r="47" spans="1:13" x14ac:dyDescent="0.35">
      <c r="A47" t="s">
        <v>3</v>
      </c>
      <c r="B47" s="1" t="s">
        <v>4</v>
      </c>
      <c r="C47" s="1">
        <v>30</v>
      </c>
      <c r="D47" t="s">
        <v>5</v>
      </c>
      <c r="E47">
        <v>61.85</v>
      </c>
      <c r="F47">
        <v>-0.1</v>
      </c>
      <c r="I47">
        <f t="shared" ref="I47:I50" si="12">I46</f>
        <v>56</v>
      </c>
      <c r="J47" s="2">
        <f>$J$5+no_paren[[#This Row],[X-Spacing]]</f>
        <v>61.7</v>
      </c>
      <c r="K47" s="2">
        <f t="shared" si="5"/>
        <v>0</v>
      </c>
      <c r="L47" s="1">
        <f t="shared" si="2"/>
        <v>0.14999999999999858</v>
      </c>
      <c r="M47" s="1">
        <f t="shared" si="3"/>
        <v>-0.1</v>
      </c>
    </row>
    <row r="48" spans="1:13" x14ac:dyDescent="0.35">
      <c r="A48" t="s">
        <v>3</v>
      </c>
      <c r="B48" s="1" t="s">
        <v>4</v>
      </c>
      <c r="C48" s="1">
        <v>30</v>
      </c>
      <c r="D48" t="s">
        <v>5</v>
      </c>
      <c r="E48">
        <v>61.85</v>
      </c>
      <c r="F48">
        <v>4.9000000000000004</v>
      </c>
      <c r="I48">
        <f t="shared" si="12"/>
        <v>56</v>
      </c>
      <c r="J48" s="2">
        <f>$J$6+no_paren[[#This Row],[X-Spacing]]</f>
        <v>61.7</v>
      </c>
      <c r="K48" s="2">
        <f t="shared" si="5"/>
        <v>5</v>
      </c>
      <c r="L48" s="1">
        <f t="shared" si="2"/>
        <v>0.14999999999999858</v>
      </c>
      <c r="M48" s="1">
        <f t="shared" si="3"/>
        <v>-9.9999999999999645E-2</v>
      </c>
    </row>
    <row r="49" spans="1:13" x14ac:dyDescent="0.35">
      <c r="A49" t="s">
        <v>3</v>
      </c>
      <c r="B49" s="1" t="s">
        <v>4</v>
      </c>
      <c r="C49" s="1">
        <v>31</v>
      </c>
      <c r="D49" t="s">
        <v>5</v>
      </c>
      <c r="E49">
        <v>59.45</v>
      </c>
      <c r="F49">
        <v>-0.5</v>
      </c>
      <c r="I49">
        <f t="shared" si="12"/>
        <v>56</v>
      </c>
      <c r="J49" s="2">
        <f>$J$7+no_paren[[#This Row],[X-Spacing]]</f>
        <v>59.25</v>
      </c>
      <c r="K49" s="2">
        <f t="shared" si="5"/>
        <v>-0.4</v>
      </c>
      <c r="L49" s="1">
        <f t="shared" si="2"/>
        <v>0.20000000000000284</v>
      </c>
      <c r="M49" s="1">
        <f t="shared" si="3"/>
        <v>-9.9999999999999978E-2</v>
      </c>
    </row>
    <row r="50" spans="1:13" x14ac:dyDescent="0.35">
      <c r="A50" t="s">
        <v>3</v>
      </c>
      <c r="B50" s="1" t="s">
        <v>4</v>
      </c>
      <c r="C50" s="1">
        <v>32</v>
      </c>
      <c r="D50" t="s">
        <v>5</v>
      </c>
      <c r="E50">
        <v>59.45</v>
      </c>
      <c r="F50">
        <v>5.3</v>
      </c>
      <c r="I50">
        <f t="shared" si="12"/>
        <v>56</v>
      </c>
      <c r="J50" s="2">
        <f>$J$8+no_paren[[#This Row],[X-Spacing]]</f>
        <v>59.25</v>
      </c>
      <c r="K50" s="2">
        <f t="shared" si="5"/>
        <v>5.4</v>
      </c>
      <c r="L50" s="1">
        <f t="shared" si="2"/>
        <v>0.20000000000000284</v>
      </c>
      <c r="M50" s="1">
        <f t="shared" si="3"/>
        <v>-0.10000000000000053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3512-4966-45D5-A391-79B4DF9FB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P V U r W b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1 V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V S t Z c w Z 0 R T 0 B A A B D A g A A E w A c A E Z v c m 1 1 b G F z L 1 N l Y 3 R p b 2 4 x L m 0 g o h g A K K A U A A A A A A A A A A A A A A A A A A A A A A A A A A A A d Z B R T 8 I w E M f f S f Y d m v I C S b s E R B S J T 1 M D E R M T U F / 6 U r Z j 1 G z t c u 2 E h f D d 7 V w W M X F 9 a e / 3 v + v d / y z E T h l N 1 s 0 9 m g e 9 o G f 3 E i E h f a o N L / x T U 3 J P M n B B j / i z N i X G 4 E l k v 8 I H E 5 c 5 a D d 4 U h m E k d H O B 3 Z A o z v x Z g G t S M t q B 6 J N + 4 n F Q l l n s O J m x y O T F 6 V T O h U f e 4 X Z Q e l E L C Q m B 9 9 W v K g Y D f 8 V n l U k E / 6 K 5 t N P y 1 d q i x K r s E B w r h L 5 c r X m R S Z j q B v x 2 C D 6 L I O i N R G 6 o 6 N D N m O U s s e j Q / k u s x J s u E y 1 Q W C j 8 f V 4 y B q L f R r t p U 7 9 D j Z V A b X 7 j d x 6 f x u U 2 u 4 M 5 p H J y l z X o h 0 0 + 2 C n E 2 3 o i D L i v E I c H N 2 Z k Z a P O / i V 5 0 v t p p O w / u 9 C m H Q U X H f w a Q e / a b k u 8 y 3 g h X L b q c z + D n U e B j 2 l / 1 3 O / B t Q S w E C L Q A U A A I A C A A 9 V S t Z t K 7 m D q I A A A D 2 A A A A E g A A A A A A A A A A A A A A A A A A A A A A Q 2 9 u Z m l n L 1 B h Y 2 t h Z 2 U u e G 1 s U E s B A i 0 A F A A C A A g A P V U r W Q / K 6 a u k A A A A 6 Q A A A B M A A A A A A A A A A A A A A A A A 7 g A A A F t D b 2 5 0 Z W 5 0 X 1 R 5 c G V z X S 5 4 b W x Q S w E C L Q A U A A I A C A A 9 V S t Z c w Z 0 R T 0 B A A B D A g A A E w A A A A A A A A A A A A A A A A D f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A A A A A A A A C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8 t c G F y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1 9 w Y X J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V Q x N D o 0 M T o 1 O S 4 y M j A 5 M j c 5 W i I g L z 4 8 R W 5 0 c n k g V H l w Z T 0 i R m l s b E N v b H V t b l R 5 c G V z I i B W Y W x 1 Z T 0 i c 0 J n W U R C Z 1 l H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L X B h c m V u L 0 F 1 d G 9 S Z W 1 v d m V k Q 2 9 s d W 1 u c z E u e 0 N v b H V t b j E s M H 0 m c X V v d D s s J n F 1 b 3 Q 7 U 2 V j d G l v b j E v b m 8 t c G F y Z W 4 v Q X V 0 b 1 J l b W 9 2 Z W R D b 2 x 1 b W 5 z M S 5 7 Q 2 9 s d W 1 u M i w x f S Z x d W 9 0 O y w m c X V v d D t T Z W N 0 a W 9 u M S 9 u b y 1 w Y X J l b i 9 B d X R v U m V t b 3 Z l Z E N v b H V t b n M x L n t D b 2 x 1 b W 4 z L D J 9 J n F 1 b 3 Q 7 L C Z x d W 9 0 O 1 N l Y 3 R p b 2 4 x L 2 5 v L X B h c m V u L 0 F 1 d G 9 S Z W 1 v d m V k Q 2 9 s d W 1 u c z E u e 0 N v b H V t b j Q s M 3 0 m c X V v d D s s J n F 1 b 3 Q 7 U 2 V j d G l v b j E v b m 8 t c G F y Z W 4 v Q X V 0 b 1 J l b W 9 2 Z W R D b 2 x 1 b W 5 z M S 5 7 Q 2 9 s d W 1 u N S w 0 f S Z x d W 9 0 O y w m c X V v d D t T Z W N 0 a W 9 u M S 9 u b y 1 w Y X J l b i 9 B d X R v U m V t b 3 Z l Z E N v b H V t b n M x L n t D b 2 x 1 b W 4 2 L D V 9 J n F 1 b 3 Q 7 L C Z x d W 9 0 O 1 N l Y 3 R p b 2 4 x L 2 5 v L X B h c m V u L 0 F 1 d G 9 S Z W 1 v d m V k Q 2 9 s d W 1 u c z E u e 0 N v b H V t b j c s N n 0 m c X V v d D s s J n F 1 b 3 Q 7 U 2 V j d G l v b j E v b m 8 t c G F y Z W 4 v Q X V 0 b 1 J l b W 9 2 Z W R D b 2 x 1 b W 5 z M S 5 7 Q 2 9 s d W 1 u O C w 3 f S Z x d W 9 0 O y w m c X V v d D t T Z W N 0 a W 9 u M S 9 u b y 1 w Y X J l b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v L X B h c m V u L 0 F 1 d G 9 S Z W 1 v d m V k Q 2 9 s d W 1 u c z E u e 0 N v b H V t b j E s M H 0 m c X V v d D s s J n F 1 b 3 Q 7 U 2 V j d G l v b j E v b m 8 t c G F y Z W 4 v Q X V 0 b 1 J l b W 9 2 Z W R D b 2 x 1 b W 5 z M S 5 7 Q 2 9 s d W 1 u M i w x f S Z x d W 9 0 O y w m c X V v d D t T Z W N 0 a W 9 u M S 9 u b y 1 w Y X J l b i 9 B d X R v U m V t b 3 Z l Z E N v b H V t b n M x L n t D b 2 x 1 b W 4 z L D J 9 J n F 1 b 3 Q 7 L C Z x d W 9 0 O 1 N l Y 3 R p b 2 4 x L 2 5 v L X B h c m V u L 0 F 1 d G 9 S Z W 1 v d m V k Q 2 9 s d W 1 u c z E u e 0 N v b H V t b j Q s M 3 0 m c X V v d D s s J n F 1 b 3 Q 7 U 2 V j d G l v b j E v b m 8 t c G F y Z W 4 v Q X V 0 b 1 J l b W 9 2 Z W R D b 2 x 1 b W 5 z M S 5 7 Q 2 9 s d W 1 u N S w 0 f S Z x d W 9 0 O y w m c X V v d D t T Z W N 0 a W 9 u M S 9 u b y 1 w Y X J l b i 9 B d X R v U m V t b 3 Z l Z E N v b H V t b n M x L n t D b 2 x 1 b W 4 2 L D V 9 J n F 1 b 3 Q 7 L C Z x d W 9 0 O 1 N l Y 3 R p b 2 4 x L 2 5 v L X B h c m V u L 0 F 1 d G 9 S Z W 1 v d m V k Q 2 9 s d W 1 u c z E u e 0 N v b H V t b j c s N n 0 m c X V v d D s s J n F 1 b 3 Q 7 U 2 V j d G l v b j E v b m 8 t c G F y Z W 4 v Q X V 0 b 1 J l b W 9 2 Z W R D b 2 x 1 b W 5 z M S 5 7 Q 2 9 s d W 1 u O C w 3 f S Z x d W 9 0 O y w m c X V v d D t T Z W N 0 a W 9 u M S 9 u b y 1 w Y X J l b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y 1 w Y X J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y 1 w Y X J l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I E U o N J I u T r u 8 X 5 7 b t L I k A A A A A A I A A A A A A B B m A A A A A Q A A I A A A A I b d s P d p z S z f H o f B Y M B 3 a Q u X y o P 9 w c T c L 8 t Z W r + b 4 k e o A A A A A A 6 A A A A A A g A A I A A A A P N L z w u 4 j p 9 u W T Y v f t s s X 7 v 6 g X 5 j l F a 5 S Q w e v Q B b z P W 5 U A A A A J a 8 K p P o S R a g Q J s P k L n P O u t j A 6 t a g O C q l 1 H 4 s x l 0 q 1 Q H F T / 6 6 g R R A W S 9 b d p y a E G m W B J 3 q I l 4 3 2 m L E + t c 6 S O M I u k j C G 9 y B t e k y L / W y 9 D Z L 4 H x Q A A A A P U G / l G 7 A n F G l k h i + N + j o w I B l r E 0 w 8 c R U g L b Y Q q g 0 2 P / w 3 l 7 d A o 0 6 7 o I D S k 3 N H z x I N M F 6 V n i + j + / E b W k 1 x D + K p M = < / D a t a M a s h u p > 
</file>

<file path=customXml/itemProps1.xml><?xml version="1.0" encoding="utf-8"?>
<ds:datastoreItem xmlns:ds="http://schemas.openxmlformats.org/officeDocument/2006/customXml" ds:itemID="{9278927A-011D-4322-94D3-9FBBF6511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no-paren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Fedorkow</dc:creator>
  <cp:lastModifiedBy>Guy Fedorkow</cp:lastModifiedBy>
  <dcterms:created xsi:type="dcterms:W3CDTF">2024-09-11T14:39:35Z</dcterms:created>
  <dcterms:modified xsi:type="dcterms:W3CDTF">2024-09-15T20:16:40Z</dcterms:modified>
</cp:coreProperties>
</file>