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oxx219/Documents/"/>
    </mc:Choice>
  </mc:AlternateContent>
  <xr:revisionPtr revIDLastSave="0" documentId="13_ncr:1_{1274F164-21F7-C144-8DC2-08B9765BA3A8}" xr6:coauthVersionLast="28" xr6:coauthVersionMax="28" xr10:uidLastSave="{00000000-0000-0000-0000-000000000000}"/>
  <bookViews>
    <workbookView xWindow="0" yWindow="460" windowWidth="38400" windowHeight="16260" xr2:uid="{12886062-75D3-D747-978F-B7A454E63E6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I52" i="1"/>
  <c r="I53" i="1"/>
  <c r="I54" i="1"/>
  <c r="I55" i="1"/>
  <c r="I56" i="1"/>
  <c r="I57" i="1"/>
  <c r="I50" i="1"/>
  <c r="I36" i="1"/>
  <c r="I37" i="1"/>
  <c r="I38" i="1"/>
  <c r="I39" i="1"/>
  <c r="I40" i="1"/>
  <c r="I41" i="1"/>
  <c r="I42" i="1"/>
  <c r="I43" i="1"/>
  <c r="I44" i="1"/>
  <c r="I45" i="1"/>
  <c r="I35" i="1"/>
  <c r="I20" i="1"/>
  <c r="I21" i="1"/>
  <c r="I22" i="1"/>
  <c r="I23" i="1"/>
  <c r="I24" i="1"/>
  <c r="I25" i="1"/>
  <c r="I26" i="1"/>
  <c r="I27" i="1"/>
  <c r="I28" i="1"/>
  <c r="I29" i="1"/>
  <c r="I19" i="1"/>
  <c r="I4" i="1"/>
  <c r="I5" i="1"/>
  <c r="I6" i="1"/>
  <c r="I7" i="1"/>
  <c r="I8" i="1"/>
  <c r="I9" i="1"/>
  <c r="I10" i="1"/>
  <c r="I11" i="1"/>
  <c r="I12" i="1"/>
  <c r="I13" i="1"/>
  <c r="I3" i="1"/>
  <c r="J3" i="1"/>
  <c r="J4" i="1"/>
  <c r="J5" i="1"/>
  <c r="J6" i="1"/>
  <c r="J7" i="1"/>
  <c r="J8" i="1"/>
  <c r="J9" i="1"/>
  <c r="J10" i="1"/>
  <c r="J11" i="1"/>
  <c r="J12" i="1"/>
  <c r="J13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J19" i="1" l="1"/>
  <c r="L51" i="1"/>
  <c r="L52" i="1"/>
  <c r="L53" i="1"/>
  <c r="L54" i="1"/>
  <c r="L55" i="1"/>
  <c r="L56" i="1"/>
  <c r="L57" i="1"/>
  <c r="K51" i="1"/>
  <c r="K52" i="1"/>
  <c r="K53" i="1"/>
  <c r="K54" i="1"/>
  <c r="K55" i="1"/>
  <c r="K56" i="1"/>
  <c r="K57" i="1"/>
  <c r="K50" i="1"/>
  <c r="L50" i="1"/>
  <c r="J51" i="1"/>
  <c r="J52" i="1"/>
  <c r="J53" i="1"/>
  <c r="J54" i="1"/>
  <c r="J55" i="1"/>
  <c r="J56" i="1"/>
  <c r="J57" i="1"/>
  <c r="J50" i="1"/>
  <c r="J45" i="1"/>
  <c r="L36" i="1"/>
  <c r="L37" i="1"/>
  <c r="L38" i="1"/>
  <c r="L39" i="1"/>
  <c r="L40" i="1"/>
  <c r="L41" i="1"/>
  <c r="L42" i="1"/>
  <c r="L43" i="1"/>
  <c r="L44" i="1"/>
  <c r="L45" i="1"/>
  <c r="K36" i="1"/>
  <c r="K37" i="1"/>
  <c r="K38" i="1"/>
  <c r="K39" i="1"/>
  <c r="K40" i="1"/>
  <c r="K41" i="1"/>
  <c r="K42" i="1"/>
  <c r="K43" i="1"/>
  <c r="K44" i="1"/>
  <c r="K45" i="1"/>
  <c r="L35" i="1"/>
  <c r="K35" i="1"/>
  <c r="J36" i="1"/>
  <c r="J37" i="1"/>
  <c r="J38" i="1"/>
  <c r="J39" i="1"/>
  <c r="J40" i="1"/>
  <c r="J41" i="1"/>
  <c r="J42" i="1"/>
  <c r="J43" i="1"/>
  <c r="J44" i="1"/>
  <c r="J35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A53" i="1"/>
  <c r="A54" i="1" s="1"/>
  <c r="A55" i="1" s="1"/>
  <c r="A56" i="1" s="1"/>
  <c r="A57" i="1" s="1"/>
  <c r="A58" i="1" s="1"/>
  <c r="A38" i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<sst xmlns="http://schemas.openxmlformats.org/spreadsheetml/2006/main" count="61" uniqueCount="11">
  <si>
    <t>gcc.trace</t>
  </si>
  <si>
    <t>bzip.trace</t>
  </si>
  <si>
    <t>swim.trace</t>
  </si>
  <si>
    <t>LRU</t>
  </si>
  <si>
    <t>VMS</t>
  </si>
  <si>
    <t>FIFO</t>
  </si>
  <si>
    <t>Reads</t>
  </si>
  <si>
    <t>Writes</t>
  </si>
  <si>
    <t>Frames</t>
  </si>
  <si>
    <t>sixpack.trace</t>
  </si>
  <si>
    <t>Hit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</si>
</sst>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Border="1"/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sixpack.trace Hit Rate vs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Sheet1!$I$3:$I$13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Sheet1!$J$3:$J$13</c:f>
              <c:numCache>
                <c:formatCode>General</c:formatCode>
                <c:ptCount val="11"/>
                <c:pt idx="0">
                  <c:v>55.347999999999999</c:v>
                </c:pt>
                <c:pt idx="1">
                  <c:v>71.271100000000004</c:v>
                </c:pt>
                <c:pt idx="2">
                  <c:v>82.848299999999995</c:v>
                </c:pt>
                <c:pt idx="3">
                  <c:v>89.58120000000001</c:v>
                </c:pt>
                <c:pt idx="4">
                  <c:v>93.959699999999998</c:v>
                </c:pt>
                <c:pt idx="5">
                  <c:v>96.341399999999993</c:v>
                </c:pt>
                <c:pt idx="6">
                  <c:v>97.877600000000001</c:v>
                </c:pt>
                <c:pt idx="7">
                  <c:v>98.808399999999992</c:v>
                </c:pt>
                <c:pt idx="8">
                  <c:v>99.176100000000005</c:v>
                </c:pt>
                <c:pt idx="9">
                  <c:v>99.367000000000004</c:v>
                </c:pt>
                <c:pt idx="10">
                  <c:v>99.590199999999996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6-8A4E-8AA3-8E92D8907B9D}"/>
            </c:ext>
          </c:extLst>
        </c:ser>
        <c:ser>
          <c:idx val="1"/>
          <c:order val="1"/>
          <c:tx>
            <c:v>LRU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Sheet1!$I$3:$I$13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Sheet1!$K$3:$K$13</c:f>
              <c:numCache>
                <c:formatCode>General</c:formatCode>
                <c:ptCount val="11"/>
                <c:pt idx="0">
                  <c:v>64.612000000000009</c:v>
                </c:pt>
                <c:pt idx="1">
                  <c:v>79.078699999999998</c:v>
                </c:pt>
                <c:pt idx="2">
                  <c:v>87.192300000000003</c:v>
                </c:pt>
                <c:pt idx="3">
                  <c:v>91.845799999999997</c:v>
                </c:pt>
                <c:pt idx="4">
                  <c:v>94.902500000000003</c:v>
                </c:pt>
                <c:pt idx="5">
                  <c:v>97.216100000000012</c:v>
                </c:pt>
                <c:pt idx="6">
                  <c:v>98.439099999999996</c:v>
                </c:pt>
                <c:pt idx="7">
                  <c:v>99.139099999999999</c:v>
                </c:pt>
                <c:pt idx="8">
                  <c:v>99.336699999999993</c:v>
                </c:pt>
                <c:pt idx="9">
                  <c:v>99.435400000000001</c:v>
                </c:pt>
                <c:pt idx="10">
                  <c:v>99.590199999999996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6-8A4E-8AA3-8E92D8907B9D}"/>
            </c:ext>
          </c:extLst>
        </c:ser>
        <c:ser>
          <c:idx val="2"/>
          <c:order val="2"/>
          <c:tx>
            <c:v>VMS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Sheet1!$I$3:$I$13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Sheet1!$L$3:$L$13</c:f>
              <c:numCache>
                <c:formatCode>General</c:formatCode>
                <c:ptCount val="11"/>
                <c:pt idx="0">
                  <c:v>55.559599999999996</c:v>
                </c:pt>
                <c:pt idx="1">
                  <c:v>70.375699999999995</c:v>
                </c:pt>
                <c:pt idx="2">
                  <c:v>81.935199999999995</c:v>
                </c:pt>
                <c:pt idx="3">
                  <c:v>86.936500000000009</c:v>
                </c:pt>
                <c:pt idx="4">
                  <c:v>92.993899999999996</c:v>
                </c:pt>
                <c:pt idx="5">
                  <c:v>95.692800000000005</c:v>
                </c:pt>
                <c:pt idx="6">
                  <c:v>97.592100000000002</c:v>
                </c:pt>
                <c:pt idx="7">
                  <c:v>98.586700000000008</c:v>
                </c:pt>
                <c:pt idx="8">
                  <c:v>99.0976</c:v>
                </c:pt>
                <c:pt idx="9">
                  <c:v>99.377099999999999</c:v>
                </c:pt>
                <c:pt idx="10">
                  <c:v>99.590299999999999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46-8A4E-8AA3-8E92D8907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466064"/>
        <c:axId val="1490469248"/>
      </c:lineChart>
      <c:catAx>
        <c:axId val="149046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9248"/>
        <c:crosses val="autoZero"/>
        <c:auto val="1"/>
        <c:lblAlgn val="ctr"/>
        <c:lblOffset val="100"/>
        <c:noMultiLvlLbl val="0"/>
      </c:catAx>
      <c:valAx>
        <c:axId val="1490469248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bzip.trace Hit Rate vs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Sheet1!$I$3:$I$13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Sheet1!$J$50:$J$57</c:f>
              <c:numCache>
                <c:formatCode>General</c:formatCode>
                <c:ptCount val="8"/>
                <c:pt idx="0">
                  <c:v>83.272900000000007</c:v>
                </c:pt>
                <c:pt idx="1">
                  <c:v>93.333999999999989</c:v>
                </c:pt>
                <c:pt idx="2">
                  <c:v>99.482399999999998</c:v>
                </c:pt>
                <c:pt idx="3">
                  <c:v>99.66279999999999</c:v>
                </c:pt>
                <c:pt idx="4">
                  <c:v>99.795000000000002</c:v>
                </c:pt>
                <c:pt idx="5">
                  <c:v>99.875399999999999</c:v>
                </c:pt>
                <c:pt idx="6">
                  <c:v>99.926299999999998</c:v>
                </c:pt>
                <c:pt idx="7">
                  <c:v>99.9649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C-F644-A148-5C8C3D809124}"/>
            </c:ext>
          </c:extLst>
        </c:ser>
        <c:ser>
          <c:idx val="1"/>
          <c:order val="1"/>
          <c:tx>
            <c:v>LRU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Sheet1!$I$3:$I$13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Sheet1!$K$50:$K$57</c:f>
              <c:numCache>
                <c:formatCode>General</c:formatCode>
                <c:ptCount val="8"/>
                <c:pt idx="0">
                  <c:v>86.857100000000003</c:v>
                </c:pt>
                <c:pt idx="1">
                  <c:v>95.0488</c:v>
                </c:pt>
                <c:pt idx="2">
                  <c:v>99.530100000000004</c:v>
                </c:pt>
                <c:pt idx="3">
                  <c:v>99.699200000000005</c:v>
                </c:pt>
                <c:pt idx="4">
                  <c:v>99.817000000000007</c:v>
                </c:pt>
                <c:pt idx="5">
                  <c:v>99.886899999999997</c:v>
                </c:pt>
                <c:pt idx="6">
                  <c:v>99.940700000000007</c:v>
                </c:pt>
                <c:pt idx="7">
                  <c:v>99.9649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C-F644-A148-5C8C3D809124}"/>
            </c:ext>
          </c:extLst>
        </c:ser>
        <c:ser>
          <c:idx val="2"/>
          <c:order val="2"/>
          <c:tx>
            <c:v>VMS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Sheet1!$I$3:$I$13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Sheet1!$L$50:$L$57</c:f>
              <c:numCache>
                <c:formatCode>General</c:formatCode>
                <c:ptCount val="8"/>
                <c:pt idx="0">
                  <c:v>87.156800000000004</c:v>
                </c:pt>
                <c:pt idx="1">
                  <c:v>95.820300000000003</c:v>
                </c:pt>
                <c:pt idx="2">
                  <c:v>99.556899999999999</c:v>
                </c:pt>
                <c:pt idx="3">
                  <c:v>99.714100000000002</c:v>
                </c:pt>
                <c:pt idx="4">
                  <c:v>99.827200000000005</c:v>
                </c:pt>
                <c:pt idx="5">
                  <c:v>99.8947</c:v>
                </c:pt>
                <c:pt idx="6">
                  <c:v>99.95</c:v>
                </c:pt>
                <c:pt idx="7">
                  <c:v>99.9649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C-F644-A148-5C8C3D809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466064"/>
        <c:axId val="1490469248"/>
      </c:lineChart>
      <c:catAx>
        <c:axId val="149046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9248"/>
        <c:crosses val="autoZero"/>
        <c:auto val="1"/>
        <c:lblAlgn val="ctr"/>
        <c:lblOffset val="100"/>
        <c:noMultiLvlLbl val="0"/>
      </c:catAx>
      <c:valAx>
        <c:axId val="1490469248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swimtrace.trace Hit Rate vs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Sheet1!$I$3:$I$13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Sheet1!$J$19:$J$29</c:f>
              <c:numCache>
                <c:formatCode>General</c:formatCode>
                <c:ptCount val="11"/>
                <c:pt idx="0">
                  <c:v>52.274100000000004</c:v>
                </c:pt>
                <c:pt idx="1">
                  <c:v>61.361499999999999</c:v>
                </c:pt>
                <c:pt idx="2">
                  <c:v>73.826800000000006</c:v>
                </c:pt>
                <c:pt idx="3">
                  <c:v>90.018500000000003</c:v>
                </c:pt>
                <c:pt idx="4">
                  <c:v>96.198399999999992</c:v>
                </c:pt>
                <c:pt idx="5">
                  <c:v>97.753799999999998</c:v>
                </c:pt>
                <c:pt idx="6">
                  <c:v>98.860900000000001</c:v>
                </c:pt>
                <c:pt idx="7">
                  <c:v>99.352099999999993</c:v>
                </c:pt>
                <c:pt idx="8">
                  <c:v>99.574700000000007</c:v>
                </c:pt>
                <c:pt idx="9">
                  <c:v>99.684700000000007</c:v>
                </c:pt>
                <c:pt idx="10">
                  <c:v>99.7453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3-6F40-AFE0-614DB1E355B0}"/>
            </c:ext>
          </c:extLst>
        </c:ser>
        <c:ser>
          <c:idx val="1"/>
          <c:order val="1"/>
          <c:tx>
            <c:v>LRU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Sheet1!$I$3:$I$13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Sheet1!$K$19:$K$29</c:f>
              <c:numCache>
                <c:formatCode>General</c:formatCode>
                <c:ptCount val="11"/>
                <c:pt idx="0">
                  <c:v>59.701899999999995</c:v>
                </c:pt>
                <c:pt idx="1">
                  <c:v>66.100999999999999</c:v>
                </c:pt>
                <c:pt idx="2">
                  <c:v>78.174199999999999</c:v>
                </c:pt>
                <c:pt idx="3">
                  <c:v>94.206699999999998</c:v>
                </c:pt>
                <c:pt idx="4">
                  <c:v>97.265100000000004</c:v>
                </c:pt>
                <c:pt idx="5">
                  <c:v>98.292999999999992</c:v>
                </c:pt>
                <c:pt idx="6">
                  <c:v>99.2453</c:v>
                </c:pt>
                <c:pt idx="7">
                  <c:v>99.520299999999992</c:v>
                </c:pt>
                <c:pt idx="8">
                  <c:v>99.640100000000004</c:v>
                </c:pt>
                <c:pt idx="9">
                  <c:v>99.716000000000008</c:v>
                </c:pt>
                <c:pt idx="10">
                  <c:v>99.7453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3-6F40-AFE0-614DB1E355B0}"/>
            </c:ext>
          </c:extLst>
        </c:ser>
        <c:ser>
          <c:idx val="2"/>
          <c:order val="2"/>
          <c:tx>
            <c:v>VMS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Sheet1!$I$3:$I$13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Sheet1!$L$19:$L$29</c:f>
              <c:numCache>
                <c:formatCode>General</c:formatCode>
                <c:ptCount val="11"/>
                <c:pt idx="0">
                  <c:v>43.520600000000002</c:v>
                </c:pt>
                <c:pt idx="1">
                  <c:v>56.861600000000003</c:v>
                </c:pt>
                <c:pt idx="2">
                  <c:v>68.135900000000007</c:v>
                </c:pt>
                <c:pt idx="3">
                  <c:v>85.568899999999999</c:v>
                </c:pt>
                <c:pt idx="4">
                  <c:v>93.446200000000005</c:v>
                </c:pt>
                <c:pt idx="5">
                  <c:v>97.636399999999995</c:v>
                </c:pt>
                <c:pt idx="6">
                  <c:v>98.604500000000002</c:v>
                </c:pt>
                <c:pt idx="7">
                  <c:v>99.331699999999998</c:v>
                </c:pt>
                <c:pt idx="8">
                  <c:v>99.5608</c:v>
                </c:pt>
                <c:pt idx="9">
                  <c:v>99.701599999999999</c:v>
                </c:pt>
                <c:pt idx="10">
                  <c:v>99.7453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F3-6F40-AFE0-614DB1E35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466064"/>
        <c:axId val="1490469248"/>
      </c:lineChart>
      <c:catAx>
        <c:axId val="149046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Size[KB]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9248"/>
        <c:crosses val="autoZero"/>
        <c:auto val="1"/>
        <c:lblAlgn val="ctr"/>
        <c:lblOffset val="100"/>
        <c:noMultiLvlLbl val="0"/>
      </c:catAx>
      <c:valAx>
        <c:axId val="1490469248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gcc.trace Hit Rate vs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Sheet1!$I$3:$I$13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Sheet1!$J$35:$J$45</c:f>
              <c:numCache>
                <c:formatCode>General</c:formatCode>
                <c:ptCount val="11"/>
                <c:pt idx="0">
                  <c:v>64.212699999999998</c:v>
                </c:pt>
                <c:pt idx="1">
                  <c:v>75.710599999999999</c:v>
                </c:pt>
                <c:pt idx="2">
                  <c:v>83.730099999999993</c:v>
                </c:pt>
                <c:pt idx="3">
                  <c:v>88.507400000000004</c:v>
                </c:pt>
                <c:pt idx="4">
                  <c:v>91.741500000000002</c:v>
                </c:pt>
                <c:pt idx="5">
                  <c:v>94.280200000000008</c:v>
                </c:pt>
                <c:pt idx="6">
                  <c:v>96.210599999999999</c:v>
                </c:pt>
                <c:pt idx="7">
                  <c:v>98.048100000000005</c:v>
                </c:pt>
                <c:pt idx="8">
                  <c:v>99.095799999999997</c:v>
                </c:pt>
                <c:pt idx="9">
                  <c:v>99.546599999999998</c:v>
                </c:pt>
                <c:pt idx="10">
                  <c:v>99.693399999999997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F-6243-A3B3-4B8628ED38C1}"/>
            </c:ext>
          </c:extLst>
        </c:ser>
        <c:ser>
          <c:idx val="1"/>
          <c:order val="1"/>
          <c:tx>
            <c:v>LRU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Sheet1!$I$3:$I$13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Sheet1!$K$35:$K$45</c:f>
              <c:numCache>
                <c:formatCode>General</c:formatCode>
                <c:ptCount val="11"/>
                <c:pt idx="0">
                  <c:v>70.117800000000003</c:v>
                </c:pt>
                <c:pt idx="1">
                  <c:v>79.129000000000005</c:v>
                </c:pt>
                <c:pt idx="2">
                  <c:v>85.927700000000002</c:v>
                </c:pt>
                <c:pt idx="3">
                  <c:v>89.875799999999998</c:v>
                </c:pt>
                <c:pt idx="4">
                  <c:v>92.871200000000002</c:v>
                </c:pt>
                <c:pt idx="5">
                  <c:v>95.046700000000001</c:v>
                </c:pt>
                <c:pt idx="6">
                  <c:v>96.8446</c:v>
                </c:pt>
                <c:pt idx="7">
                  <c:v>98.577700000000007</c:v>
                </c:pt>
                <c:pt idx="8">
                  <c:v>99.340199999999996</c:v>
                </c:pt>
                <c:pt idx="9">
                  <c:v>99.608500000000006</c:v>
                </c:pt>
                <c:pt idx="10">
                  <c:v>99.693399999999997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F-6243-A3B3-4B8628ED38C1}"/>
            </c:ext>
          </c:extLst>
        </c:ser>
        <c:ser>
          <c:idx val="2"/>
          <c:order val="2"/>
          <c:tx>
            <c:v>VMS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Sheet1!$I$3:$I$13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Sheet1!$L$35:$L$45</c:f>
              <c:numCache>
                <c:formatCode>General</c:formatCode>
                <c:ptCount val="11"/>
                <c:pt idx="0">
                  <c:v>71.300399999999996</c:v>
                </c:pt>
                <c:pt idx="1">
                  <c:v>80.483099999999993</c:v>
                </c:pt>
                <c:pt idx="2">
                  <c:v>86.858400000000003</c:v>
                </c:pt>
                <c:pt idx="3">
                  <c:v>90.378599999999992</c:v>
                </c:pt>
                <c:pt idx="4">
                  <c:v>93.190100000000001</c:v>
                </c:pt>
                <c:pt idx="5">
                  <c:v>95.281099999999995</c:v>
                </c:pt>
                <c:pt idx="6">
                  <c:v>97.016599999999997</c:v>
                </c:pt>
                <c:pt idx="7">
                  <c:v>98.702299999999994</c:v>
                </c:pt>
                <c:pt idx="8">
                  <c:v>99.420400000000001</c:v>
                </c:pt>
                <c:pt idx="9">
                  <c:v>99.634799999999998</c:v>
                </c:pt>
                <c:pt idx="10">
                  <c:v>99.693399999999997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F-6243-A3B3-4B8628ED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466064"/>
        <c:axId val="1490469248"/>
      </c:lineChart>
      <c:catAx>
        <c:axId val="149046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9248"/>
        <c:crosses val="autoZero"/>
        <c:auto val="1"/>
        <c:lblAlgn val="ctr"/>
        <c:lblOffset val="100"/>
        <c:noMultiLvlLbl val="0"/>
      </c:catAx>
      <c:valAx>
        <c:axId val="1490469248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sixpack.trace Reads/Writes</a:t>
            </a:r>
            <a:r>
              <a:rPr lang="en-US" baseline="0"/>
              <a:t> vs Frames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FIFO 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351810</c:v>
                </c:pt>
                <c:pt idx="1">
                  <c:v>230168</c:v>
                </c:pt>
                <c:pt idx="2">
                  <c:v>140191</c:v>
                </c:pt>
                <c:pt idx="3">
                  <c:v>85372</c:v>
                </c:pt>
                <c:pt idx="4">
                  <c:v>48467</c:v>
                </c:pt>
                <c:pt idx="5">
                  <c:v>28169</c:v>
                </c:pt>
                <c:pt idx="6">
                  <c:v>15735</c:v>
                </c:pt>
                <c:pt idx="7">
                  <c:v>8455</c:v>
                </c:pt>
                <c:pt idx="8">
                  <c:v>5779</c:v>
                </c:pt>
                <c:pt idx="9">
                  <c:v>4583</c:v>
                </c:pt>
                <c:pt idx="10">
                  <c:v>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3-0141-B22B-965FB07A0978}"/>
            </c:ext>
          </c:extLst>
        </c:ser>
        <c:ser>
          <c:idx val="1"/>
          <c:order val="1"/>
          <c:tx>
            <c:v>FIFO Writes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Sheet1!$C$4:$C$14</c:f>
              <c:numCache>
                <c:formatCode>General</c:formatCode>
                <c:ptCount val="11"/>
                <c:pt idx="0">
                  <c:v>94710</c:v>
                </c:pt>
                <c:pt idx="1">
                  <c:v>57121</c:v>
                </c:pt>
                <c:pt idx="2">
                  <c:v>31326</c:v>
                </c:pt>
                <c:pt idx="3">
                  <c:v>18816</c:v>
                </c:pt>
                <c:pt idx="4">
                  <c:v>11936</c:v>
                </c:pt>
                <c:pt idx="5">
                  <c:v>8417</c:v>
                </c:pt>
                <c:pt idx="6">
                  <c:v>5489</c:v>
                </c:pt>
                <c:pt idx="7">
                  <c:v>3461</c:v>
                </c:pt>
                <c:pt idx="8">
                  <c:v>2460</c:v>
                </c:pt>
                <c:pt idx="9">
                  <c:v>1747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3-0141-B22B-965FB07A0978}"/>
            </c:ext>
          </c:extLst>
        </c:ser>
        <c:ser>
          <c:idx val="2"/>
          <c:order val="2"/>
          <c:tx>
            <c:v>LRU 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Sheet1!$D$4:$D$14</c:f>
              <c:numCache>
                <c:formatCode>General</c:formatCode>
                <c:ptCount val="11"/>
                <c:pt idx="0">
                  <c:v>282620</c:v>
                </c:pt>
                <c:pt idx="1">
                  <c:v>176496</c:v>
                </c:pt>
                <c:pt idx="2">
                  <c:v>108735</c:v>
                </c:pt>
                <c:pt idx="3">
                  <c:v>67812</c:v>
                </c:pt>
                <c:pt idx="4">
                  <c:v>41302</c:v>
                </c:pt>
                <c:pt idx="5">
                  <c:v>21285</c:v>
                </c:pt>
                <c:pt idx="6">
                  <c:v>11469</c:v>
                </c:pt>
                <c:pt idx="7">
                  <c:v>6078</c:v>
                </c:pt>
                <c:pt idx="8">
                  <c:v>4704</c:v>
                </c:pt>
                <c:pt idx="9">
                  <c:v>4217</c:v>
                </c:pt>
                <c:pt idx="10">
                  <c:v>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3-0141-B22B-965FB07A0978}"/>
            </c:ext>
          </c:extLst>
        </c:ser>
        <c:ser>
          <c:idx val="3"/>
          <c:order val="3"/>
          <c:tx>
            <c:v>LRU Writes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Sheet1!$E$4:$E$14</c:f>
              <c:numCache>
                <c:formatCode>General</c:formatCode>
                <c:ptCount val="11"/>
                <c:pt idx="0">
                  <c:v>71260</c:v>
                </c:pt>
                <c:pt idx="1">
                  <c:v>32717</c:v>
                </c:pt>
                <c:pt idx="2">
                  <c:v>19342</c:v>
                </c:pt>
                <c:pt idx="3">
                  <c:v>13730</c:v>
                </c:pt>
                <c:pt idx="4">
                  <c:v>9673</c:v>
                </c:pt>
                <c:pt idx="5">
                  <c:v>6554</c:v>
                </c:pt>
                <c:pt idx="6">
                  <c:v>4140</c:v>
                </c:pt>
                <c:pt idx="7">
                  <c:v>2531</c:v>
                </c:pt>
                <c:pt idx="8">
                  <c:v>1929</c:v>
                </c:pt>
                <c:pt idx="9">
                  <c:v>1429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3-0141-B22B-965FB07A0978}"/>
            </c:ext>
          </c:extLst>
        </c:ser>
        <c:ser>
          <c:idx val="4"/>
          <c:order val="4"/>
          <c:tx>
            <c:v>VMS Reads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Sheet1!$F$4:$F$14</c:f>
              <c:numCache>
                <c:formatCode>General</c:formatCode>
                <c:ptCount val="11"/>
                <c:pt idx="0">
                  <c:v>358668</c:v>
                </c:pt>
                <c:pt idx="1">
                  <c:v>241402</c:v>
                </c:pt>
                <c:pt idx="2">
                  <c:v>148906</c:v>
                </c:pt>
                <c:pt idx="3">
                  <c:v>108553</c:v>
                </c:pt>
                <c:pt idx="4">
                  <c:v>57348</c:v>
                </c:pt>
                <c:pt idx="5">
                  <c:v>33995</c:v>
                </c:pt>
                <c:pt idx="6">
                  <c:v>18292</c:v>
                </c:pt>
                <c:pt idx="7">
                  <c:v>10318</c:v>
                </c:pt>
                <c:pt idx="8">
                  <c:v>6539</c:v>
                </c:pt>
                <c:pt idx="9">
                  <c:v>4734</c:v>
                </c:pt>
                <c:pt idx="10">
                  <c:v>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3-0141-B22B-965FB07A0978}"/>
            </c:ext>
          </c:extLst>
        </c:ser>
        <c:ser>
          <c:idx val="5"/>
          <c:order val="5"/>
          <c:tx>
            <c:v>VMS Writes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Sheet1!$G$4:$G$14</c:f>
              <c:numCache>
                <c:formatCode>General</c:formatCode>
                <c:ptCount val="11"/>
                <c:pt idx="0">
                  <c:v>85736</c:v>
                </c:pt>
                <c:pt idx="1">
                  <c:v>54841</c:v>
                </c:pt>
                <c:pt idx="2">
                  <c:v>31742</c:v>
                </c:pt>
                <c:pt idx="3">
                  <c:v>22082</c:v>
                </c:pt>
                <c:pt idx="4">
                  <c:v>12713</c:v>
                </c:pt>
                <c:pt idx="5">
                  <c:v>9077</c:v>
                </c:pt>
                <c:pt idx="6">
                  <c:v>5787</c:v>
                </c:pt>
                <c:pt idx="7">
                  <c:v>3815</c:v>
                </c:pt>
                <c:pt idx="8">
                  <c:v>2485</c:v>
                </c:pt>
                <c:pt idx="9">
                  <c:v>1495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3-0141-B22B-965FB07A0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341360"/>
        <c:axId val="688343056"/>
      </c:barChart>
      <c:catAx>
        <c:axId val="68834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43056"/>
        <c:crosses val="autoZero"/>
        <c:auto val="1"/>
        <c:lblAlgn val="ctr"/>
        <c:lblOffset val="100"/>
        <c:noMultiLvlLbl val="0"/>
      </c:catAx>
      <c:valAx>
        <c:axId val="6883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Reads/Writes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41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swim.trace Reads/Writes</a:t>
            </a:r>
            <a:r>
              <a:rPr lang="en-US" baseline="0"/>
              <a:t> vs Frames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FIFO 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Sheet1!$B$20:$B$30</c:f>
              <c:numCache>
                <c:formatCode>General</c:formatCode>
                <c:ptCount val="11"/>
                <c:pt idx="0">
                  <c:v>419509</c:v>
                </c:pt>
                <c:pt idx="1">
                  <c:v>330896</c:v>
                </c:pt>
                <c:pt idx="2">
                  <c:v>214297</c:v>
                </c:pt>
                <c:pt idx="3">
                  <c:v>81642</c:v>
                </c:pt>
                <c:pt idx="4">
                  <c:v>30431</c:v>
                </c:pt>
                <c:pt idx="5">
                  <c:v>17527</c:v>
                </c:pt>
                <c:pt idx="6">
                  <c:v>8555</c:v>
                </c:pt>
                <c:pt idx="7">
                  <c:v>4854</c:v>
                </c:pt>
                <c:pt idx="8">
                  <c:v>3276</c:v>
                </c:pt>
                <c:pt idx="9">
                  <c:v>2802</c:v>
                </c:pt>
                <c:pt idx="10">
                  <c:v>2547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C-A742-ADB6-A42DFD5F5354}"/>
            </c:ext>
          </c:extLst>
        </c:ser>
        <c:ser>
          <c:idx val="1"/>
          <c:order val="1"/>
          <c:tx>
            <c:v>FIFO Writes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Sheet1!$C$20:$C$30</c:f>
              <c:numCache>
                <c:formatCode>General</c:formatCode>
                <c:ptCount val="11"/>
                <c:pt idx="0">
                  <c:v>57750</c:v>
                </c:pt>
                <c:pt idx="1">
                  <c:v>55489</c:v>
                </c:pt>
                <c:pt idx="2">
                  <c:v>47435</c:v>
                </c:pt>
                <c:pt idx="3">
                  <c:v>18173</c:v>
                </c:pt>
                <c:pt idx="4">
                  <c:v>7585</c:v>
                </c:pt>
                <c:pt idx="5">
                  <c:v>4935</c:v>
                </c:pt>
                <c:pt idx="6">
                  <c:v>2836</c:v>
                </c:pt>
                <c:pt idx="7">
                  <c:v>1625</c:v>
                </c:pt>
                <c:pt idx="8">
                  <c:v>977</c:v>
                </c:pt>
                <c:pt idx="9">
                  <c:v>351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C-A742-ADB6-A42DFD5F5354}"/>
            </c:ext>
          </c:extLst>
        </c:ser>
        <c:ser>
          <c:idx val="2"/>
          <c:order val="2"/>
          <c:tx>
            <c:v>LRU 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Sheet1!$D$20:$D$30</c:f>
              <c:numCache>
                <c:formatCode>General</c:formatCode>
                <c:ptCount val="11"/>
                <c:pt idx="0">
                  <c:v>346936</c:v>
                </c:pt>
                <c:pt idx="1">
                  <c:v>285376</c:v>
                </c:pt>
                <c:pt idx="2">
                  <c:v>171964</c:v>
                </c:pt>
                <c:pt idx="3">
                  <c:v>48258</c:v>
                </c:pt>
                <c:pt idx="4">
                  <c:v>21661</c:v>
                </c:pt>
                <c:pt idx="5">
                  <c:v>13256</c:v>
                </c:pt>
                <c:pt idx="6">
                  <c:v>5679</c:v>
                </c:pt>
                <c:pt idx="7">
                  <c:v>3637</c:v>
                </c:pt>
                <c:pt idx="8">
                  <c:v>2807</c:v>
                </c:pt>
                <c:pt idx="9">
                  <c:v>2580</c:v>
                </c:pt>
                <c:pt idx="10">
                  <c:v>2547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C-A742-ADB6-A42DFD5F5354}"/>
            </c:ext>
          </c:extLst>
        </c:ser>
        <c:ser>
          <c:idx val="3"/>
          <c:order val="3"/>
          <c:tx>
            <c:v>LRU Writes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Sheet1!$E$20:$E$30</c:f>
              <c:numCache>
                <c:formatCode>General</c:formatCode>
                <c:ptCount val="11"/>
                <c:pt idx="0">
                  <c:v>56045</c:v>
                </c:pt>
                <c:pt idx="1">
                  <c:v>53614</c:v>
                </c:pt>
                <c:pt idx="2">
                  <c:v>46294</c:v>
                </c:pt>
                <c:pt idx="3">
                  <c:v>9675</c:v>
                </c:pt>
                <c:pt idx="4">
                  <c:v>5688</c:v>
                </c:pt>
                <c:pt idx="5">
                  <c:v>3814</c:v>
                </c:pt>
                <c:pt idx="6">
                  <c:v>1868</c:v>
                </c:pt>
                <c:pt idx="7">
                  <c:v>1160</c:v>
                </c:pt>
                <c:pt idx="8">
                  <c:v>792</c:v>
                </c:pt>
                <c:pt idx="9">
                  <c:v>260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C-A742-ADB6-A42DFD5F5354}"/>
            </c:ext>
          </c:extLst>
        </c:ser>
        <c:ser>
          <c:idx val="4"/>
          <c:order val="4"/>
          <c:tx>
            <c:v>VMS Reads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Sheet1!$F$20:$F$30</c:f>
              <c:numCache>
                <c:formatCode>General</c:formatCode>
                <c:ptCount val="11"/>
                <c:pt idx="0">
                  <c:v>507682</c:v>
                </c:pt>
                <c:pt idx="1">
                  <c:v>381143</c:v>
                </c:pt>
                <c:pt idx="2">
                  <c:v>273274</c:v>
                </c:pt>
                <c:pt idx="3">
                  <c:v>117773</c:v>
                </c:pt>
                <c:pt idx="4">
                  <c:v>53772</c:v>
                </c:pt>
                <c:pt idx="5">
                  <c:v>18748</c:v>
                </c:pt>
                <c:pt idx="6">
                  <c:v>10644</c:v>
                </c:pt>
                <c:pt idx="7">
                  <c:v>5026</c:v>
                </c:pt>
                <c:pt idx="8">
                  <c:v>3415</c:v>
                </c:pt>
                <c:pt idx="9">
                  <c:v>2685</c:v>
                </c:pt>
                <c:pt idx="10">
                  <c:v>2547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CC-A742-ADB6-A42DFD5F5354}"/>
            </c:ext>
          </c:extLst>
        </c:ser>
        <c:ser>
          <c:idx val="5"/>
          <c:order val="5"/>
          <c:tx>
            <c:v>VMS Writes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Sheet1!$G$20:$G$30</c:f>
              <c:numCache>
                <c:formatCode>General</c:formatCode>
                <c:ptCount val="11"/>
                <c:pt idx="0">
                  <c:v>57112</c:v>
                </c:pt>
                <c:pt idx="1">
                  <c:v>50241</c:v>
                </c:pt>
                <c:pt idx="2">
                  <c:v>45367</c:v>
                </c:pt>
                <c:pt idx="3">
                  <c:v>26538</c:v>
                </c:pt>
                <c:pt idx="4">
                  <c:v>11766</c:v>
                </c:pt>
                <c:pt idx="5">
                  <c:v>4888</c:v>
                </c:pt>
                <c:pt idx="6">
                  <c:v>3311</c:v>
                </c:pt>
                <c:pt idx="7">
                  <c:v>1657</c:v>
                </c:pt>
                <c:pt idx="8">
                  <c:v>977</c:v>
                </c:pt>
                <c:pt idx="9">
                  <c:v>299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CC-A742-ADB6-A42DFD5F5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341360"/>
        <c:axId val="688343056"/>
      </c:barChart>
      <c:catAx>
        <c:axId val="68834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43056"/>
        <c:crosses val="autoZero"/>
        <c:auto val="1"/>
        <c:lblAlgn val="ctr"/>
        <c:lblOffset val="100"/>
        <c:noMultiLvlLbl val="0"/>
      </c:catAx>
      <c:valAx>
        <c:axId val="6883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Reads/Writes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41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gcc.trace Reads/Writes</a:t>
            </a:r>
            <a:r>
              <a:rPr lang="en-US" baseline="0"/>
              <a:t> vs Frames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FIFO 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Sheet1!$B$36:$B$46</c:f>
              <c:numCache>
                <c:formatCode>General</c:formatCode>
                <c:ptCount val="11"/>
                <c:pt idx="0">
                  <c:v>302860</c:v>
                </c:pt>
                <c:pt idx="1">
                  <c:v>205370</c:v>
                </c:pt>
                <c:pt idx="2">
                  <c:v>138643</c:v>
                </c:pt>
                <c:pt idx="3">
                  <c:v>98161</c:v>
                </c:pt>
                <c:pt idx="4">
                  <c:v>70524</c:v>
                </c:pt>
                <c:pt idx="5">
                  <c:v>48693</c:v>
                </c:pt>
                <c:pt idx="6">
                  <c:v>31917</c:v>
                </c:pt>
                <c:pt idx="7">
                  <c:v>16016</c:v>
                </c:pt>
                <c:pt idx="8">
                  <c:v>7190</c:v>
                </c:pt>
                <c:pt idx="9">
                  <c:v>3762</c:v>
                </c:pt>
                <c:pt idx="10">
                  <c:v>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0-AA48-8CD6-228ECFF5C1F1}"/>
            </c:ext>
          </c:extLst>
        </c:ser>
        <c:ser>
          <c:idx val="1"/>
          <c:order val="1"/>
          <c:tx>
            <c:v>FIFO Writes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Sheet1!$C$36:$C$46</c:f>
              <c:numCache>
                <c:formatCode>General</c:formatCode>
                <c:ptCount val="11"/>
                <c:pt idx="0">
                  <c:v>55013</c:v>
                </c:pt>
                <c:pt idx="1">
                  <c:v>37524</c:v>
                </c:pt>
                <c:pt idx="2">
                  <c:v>24056</c:v>
                </c:pt>
                <c:pt idx="3">
                  <c:v>16765</c:v>
                </c:pt>
                <c:pt idx="4">
                  <c:v>12061</c:v>
                </c:pt>
                <c:pt idx="5">
                  <c:v>8505</c:v>
                </c:pt>
                <c:pt idx="6">
                  <c:v>5977</c:v>
                </c:pt>
                <c:pt idx="7">
                  <c:v>3503</c:v>
                </c:pt>
                <c:pt idx="8">
                  <c:v>1852</c:v>
                </c:pt>
                <c:pt idx="9">
                  <c:v>772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AA48-8CD6-228ECFF5C1F1}"/>
            </c:ext>
          </c:extLst>
        </c:ser>
        <c:ser>
          <c:idx val="2"/>
          <c:order val="2"/>
          <c:tx>
            <c:v>LRU 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Sheet1!$D$36:$D$46</c:f>
              <c:numCache>
                <c:formatCode>General</c:formatCode>
                <c:ptCount val="11"/>
                <c:pt idx="0">
                  <c:v>243809</c:v>
                </c:pt>
                <c:pt idx="1">
                  <c:v>171186</c:v>
                </c:pt>
                <c:pt idx="2">
                  <c:v>116667</c:v>
                </c:pt>
                <c:pt idx="3">
                  <c:v>84477</c:v>
                </c:pt>
                <c:pt idx="4">
                  <c:v>59227</c:v>
                </c:pt>
                <c:pt idx="5">
                  <c:v>41028</c:v>
                </c:pt>
                <c:pt idx="6">
                  <c:v>25577</c:v>
                </c:pt>
                <c:pt idx="7">
                  <c:v>10720</c:v>
                </c:pt>
                <c:pt idx="8">
                  <c:v>4746</c:v>
                </c:pt>
                <c:pt idx="9">
                  <c:v>3143</c:v>
                </c:pt>
                <c:pt idx="10">
                  <c:v>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0-AA48-8CD6-228ECFF5C1F1}"/>
            </c:ext>
          </c:extLst>
        </c:ser>
        <c:ser>
          <c:idx val="3"/>
          <c:order val="3"/>
          <c:tx>
            <c:v>LRU Writes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Sheet1!$E$36:$E$46</c:f>
              <c:numCache>
                <c:formatCode>General</c:formatCode>
                <c:ptCount val="11"/>
                <c:pt idx="0">
                  <c:v>43187</c:v>
                </c:pt>
                <c:pt idx="1">
                  <c:v>23983</c:v>
                </c:pt>
                <c:pt idx="2">
                  <c:v>14749</c:v>
                </c:pt>
                <c:pt idx="3">
                  <c:v>11737</c:v>
                </c:pt>
                <c:pt idx="4">
                  <c:v>8872</c:v>
                </c:pt>
                <c:pt idx="5">
                  <c:v>6161</c:v>
                </c:pt>
                <c:pt idx="6">
                  <c:v>4257</c:v>
                </c:pt>
                <c:pt idx="7">
                  <c:v>2257</c:v>
                </c:pt>
                <c:pt idx="8">
                  <c:v>1050</c:v>
                </c:pt>
                <c:pt idx="9">
                  <c:v>509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0-AA48-8CD6-228ECFF5C1F1}"/>
            </c:ext>
          </c:extLst>
        </c:ser>
        <c:ser>
          <c:idx val="4"/>
          <c:order val="4"/>
          <c:tx>
            <c:v>VMS Reads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Sheet1!$F$36:$F$46</c:f>
              <c:numCache>
                <c:formatCode>General</c:formatCode>
                <c:ptCount val="11"/>
                <c:pt idx="0">
                  <c:v>356224</c:v>
                </c:pt>
                <c:pt idx="1">
                  <c:v>233401</c:v>
                </c:pt>
                <c:pt idx="2">
                  <c:v>155147</c:v>
                </c:pt>
                <c:pt idx="3">
                  <c:v>106156</c:v>
                </c:pt>
                <c:pt idx="4">
                  <c:v>75405</c:v>
                </c:pt>
                <c:pt idx="5">
                  <c:v>51122</c:v>
                </c:pt>
                <c:pt idx="6">
                  <c:v>32123</c:v>
                </c:pt>
                <c:pt idx="7">
                  <c:v>19606</c:v>
                </c:pt>
                <c:pt idx="8">
                  <c:v>8700</c:v>
                </c:pt>
                <c:pt idx="9">
                  <c:v>3962</c:v>
                </c:pt>
                <c:pt idx="10">
                  <c:v>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0-AA48-8CD6-228ECFF5C1F1}"/>
            </c:ext>
          </c:extLst>
        </c:ser>
        <c:ser>
          <c:idx val="5"/>
          <c:order val="5"/>
          <c:tx>
            <c:v>VMS Writes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Sheet1!$G$36:$G$46</c:f>
              <c:numCache>
                <c:formatCode>General</c:formatCode>
                <c:ptCount val="11"/>
                <c:pt idx="0">
                  <c:v>55899</c:v>
                </c:pt>
                <c:pt idx="1">
                  <c:v>38638</c:v>
                </c:pt>
                <c:pt idx="2">
                  <c:v>26329</c:v>
                </c:pt>
                <c:pt idx="3">
                  <c:v>17973</c:v>
                </c:pt>
                <c:pt idx="4">
                  <c:v>12772</c:v>
                </c:pt>
                <c:pt idx="5">
                  <c:v>8882</c:v>
                </c:pt>
                <c:pt idx="6">
                  <c:v>5939</c:v>
                </c:pt>
                <c:pt idx="7">
                  <c:v>3950</c:v>
                </c:pt>
                <c:pt idx="8">
                  <c:v>1989</c:v>
                </c:pt>
                <c:pt idx="9">
                  <c:v>700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0-AA48-8CD6-228ECFF5C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341360"/>
        <c:axId val="688343056"/>
      </c:barChart>
      <c:catAx>
        <c:axId val="68834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43056"/>
        <c:crosses val="autoZero"/>
        <c:auto val="1"/>
        <c:lblAlgn val="ctr"/>
        <c:lblOffset val="100"/>
        <c:noMultiLvlLbl val="0"/>
      </c:catAx>
      <c:valAx>
        <c:axId val="6883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Reads/Writes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41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bzip.trace Reads/Writes</a:t>
            </a:r>
            <a:r>
              <a:rPr lang="en-US" baseline="0"/>
              <a:t> vs Frames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FIFO 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Sheet1!$B$51:$B$58</c:f>
              <c:numCache>
                <c:formatCode>General</c:formatCode>
                <c:ptCount val="8"/>
                <c:pt idx="0">
                  <c:v>128624</c:v>
                </c:pt>
                <c:pt idx="1">
                  <c:v>47853</c:v>
                </c:pt>
                <c:pt idx="2">
                  <c:v>3839</c:v>
                </c:pt>
                <c:pt idx="3">
                  <c:v>2518</c:v>
                </c:pt>
                <c:pt idx="4">
                  <c:v>1517</c:v>
                </c:pt>
                <c:pt idx="5">
                  <c:v>929</c:v>
                </c:pt>
                <c:pt idx="6">
                  <c:v>583</c:v>
                </c:pt>
                <c:pt idx="7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B-254A-86F3-6E3DFD1CBAFE}"/>
            </c:ext>
          </c:extLst>
        </c:ser>
        <c:ser>
          <c:idx val="1"/>
          <c:order val="1"/>
          <c:tx>
            <c:v>FIFO Writes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Sheet1!$C$51:$C$58</c:f>
              <c:numCache>
                <c:formatCode>General</c:formatCode>
                <c:ptCount val="8"/>
                <c:pt idx="0">
                  <c:v>38647</c:v>
                </c:pt>
                <c:pt idx="1">
                  <c:v>18807</c:v>
                </c:pt>
                <c:pt idx="2">
                  <c:v>1337</c:v>
                </c:pt>
                <c:pt idx="3">
                  <c:v>854</c:v>
                </c:pt>
                <c:pt idx="4">
                  <c:v>533</c:v>
                </c:pt>
                <c:pt idx="5">
                  <c:v>317</c:v>
                </c:pt>
                <c:pt idx="6">
                  <c:v>154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B-254A-86F3-6E3DFD1CBAFE}"/>
            </c:ext>
          </c:extLst>
        </c:ser>
        <c:ser>
          <c:idx val="2"/>
          <c:order val="2"/>
          <c:tx>
            <c:v>LRU 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Sheet1!$D$51:$D$58</c:f>
              <c:numCache>
                <c:formatCode>General</c:formatCode>
                <c:ptCount val="8"/>
                <c:pt idx="0">
                  <c:v>92782</c:v>
                </c:pt>
                <c:pt idx="1">
                  <c:v>30705</c:v>
                </c:pt>
                <c:pt idx="2">
                  <c:v>3362</c:v>
                </c:pt>
                <c:pt idx="3">
                  <c:v>2154</c:v>
                </c:pt>
                <c:pt idx="4">
                  <c:v>1297</c:v>
                </c:pt>
                <c:pt idx="5">
                  <c:v>814</c:v>
                </c:pt>
                <c:pt idx="6">
                  <c:v>439</c:v>
                </c:pt>
                <c:pt idx="7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B-254A-86F3-6E3DFD1CBAFE}"/>
            </c:ext>
          </c:extLst>
        </c:ser>
        <c:ser>
          <c:idx val="3"/>
          <c:order val="3"/>
          <c:tx>
            <c:v>LRU Writes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Sheet1!$E$51:$E$58</c:f>
              <c:numCache>
                <c:formatCode>General</c:formatCode>
                <c:ptCount val="8"/>
                <c:pt idx="0">
                  <c:v>35650</c:v>
                </c:pt>
                <c:pt idx="1">
                  <c:v>11092</c:v>
                </c:pt>
                <c:pt idx="2">
                  <c:v>1069</c:v>
                </c:pt>
                <c:pt idx="3">
                  <c:v>705</c:v>
                </c:pt>
                <c:pt idx="4">
                  <c:v>431</c:v>
                </c:pt>
                <c:pt idx="5">
                  <c:v>239</c:v>
                </c:pt>
                <c:pt idx="6">
                  <c:v>61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B-254A-86F3-6E3DFD1CBAFE}"/>
            </c:ext>
          </c:extLst>
        </c:ser>
        <c:ser>
          <c:idx val="4"/>
          <c:order val="4"/>
          <c:tx>
            <c:v>VMS Reads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Sheet1!$F$51:$F$58</c:f>
              <c:numCache>
                <c:formatCode>General</c:formatCode>
                <c:ptCount val="8"/>
                <c:pt idx="0">
                  <c:v>96870</c:v>
                </c:pt>
                <c:pt idx="1">
                  <c:v>69392</c:v>
                </c:pt>
                <c:pt idx="2">
                  <c:v>35925</c:v>
                </c:pt>
                <c:pt idx="3">
                  <c:v>3133</c:v>
                </c:pt>
                <c:pt idx="4">
                  <c:v>1747</c:v>
                </c:pt>
                <c:pt idx="5">
                  <c:v>1011</c:v>
                </c:pt>
                <c:pt idx="6">
                  <c:v>472</c:v>
                </c:pt>
                <c:pt idx="7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B-254A-86F3-6E3DFD1CBAFE}"/>
            </c:ext>
          </c:extLst>
        </c:ser>
        <c:ser>
          <c:idx val="5"/>
          <c:order val="5"/>
          <c:tx>
            <c:v>VMS Writes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Sheet1!$G$51:$G$58</c:f>
              <c:numCache>
                <c:formatCode>General</c:formatCode>
                <c:ptCount val="8"/>
                <c:pt idx="0">
                  <c:v>32332</c:v>
                </c:pt>
                <c:pt idx="1">
                  <c:v>25013</c:v>
                </c:pt>
                <c:pt idx="2">
                  <c:v>7796</c:v>
                </c:pt>
                <c:pt idx="3">
                  <c:v>957</c:v>
                </c:pt>
                <c:pt idx="4">
                  <c:v>545</c:v>
                </c:pt>
                <c:pt idx="5">
                  <c:v>268</c:v>
                </c:pt>
                <c:pt idx="6">
                  <c:v>97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B-254A-86F3-6E3DFD1CB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341360"/>
        <c:axId val="688343056"/>
      </c:barChart>
      <c:catAx>
        <c:axId val="68834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43056"/>
        <c:crosses val="autoZero"/>
        <c:auto val="1"/>
        <c:lblAlgn val="ctr"/>
        <c:lblOffset val="100"/>
        <c:noMultiLvlLbl val="0"/>
      </c:catAx>
      <c:valAx>
        <c:axId val="6883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Reads/Writes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41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660400</xdr:colOff>
      <xdr:row>2</xdr:row>
      <xdr:rowOff>12700</xdr:rowOff>
    </xdr:from>
    <xdr:to>
      <xdr:col>23</xdr:col>
      <xdr:colOff>330200</xdr:colOff>
      <xdr:row>17</xdr:row>
      <xdr:rowOff>85446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7B4DF-8E52-0642-9403-09A138D9A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571500</xdr:colOff>
      <xdr:row>22</xdr:row>
      <xdr:rowOff>170945</xdr:rowOff>
    </xdr:from>
    <xdr:to>
      <xdr:col>23</xdr:col>
      <xdr:colOff>793750</xdr:colOff>
      <xdr:row>37</xdr:row>
      <xdr:rowOff>45911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D8A68-C00B-E14F-BFBB-5F68EEB41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482600</xdr:colOff>
      <xdr:row>4</xdr:row>
      <xdr:rowOff>25400</xdr:rowOff>
    </xdr:from>
    <xdr:to>
      <xdr:col>17</xdr:col>
      <xdr:colOff>46173</xdr:colOff>
      <xdr:row>16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CF151-27BD-3C43-B3F0-6CDFD1DB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698500</xdr:colOff>
      <xdr:row>18</xdr:row>
      <xdr:rowOff>51810</xdr:rowOff>
    </xdr:from>
    <xdr:to>
      <xdr:col>17</xdr:col>
      <xdr:colOff>215900</xdr:colOff>
      <xdr:row>30</xdr:row>
      <xdr:rowOff>71311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0EA3C9-4FB8-6C4D-B42F-3E0FDAC42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298450</xdr:colOff>
      <xdr:row>30</xdr:row>
      <xdr:rowOff>196850</xdr:rowOff>
    </xdr:from>
    <xdr:to>
      <xdr:col>18</xdr:col>
      <xdr:colOff>635000</xdr:colOff>
      <xdr:row>42</xdr:row>
      <xdr:rowOff>135196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99AFE-012E-8748-8531-CA70AE101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787400</xdr:colOff>
      <xdr:row>41</xdr:row>
      <xdr:rowOff>0</xdr:rowOff>
    </xdr:from>
    <xdr:to>
      <xdr:col>25</xdr:col>
      <xdr:colOff>298450</xdr:colOff>
      <xdr:row>52</xdr:row>
      <xdr:rowOff>141546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8E5150-E773-F648-BBA6-EF15C3293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190500</xdr:colOff>
      <xdr:row>45</xdr:row>
      <xdr:rowOff>88900</xdr:rowOff>
    </xdr:from>
    <xdr:to>
      <xdr:col>18</xdr:col>
      <xdr:colOff>527050</xdr:colOff>
      <xdr:row>57</xdr:row>
      <xdr:rowOff>27246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58DD90-71C1-F443-A7EE-43DB9800C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584200</xdr:colOff>
      <xdr:row>50</xdr:row>
      <xdr:rowOff>190500</xdr:rowOff>
    </xdr:from>
    <xdr:to>
      <xdr:col>25</xdr:col>
      <xdr:colOff>95250</xdr:colOff>
      <xdr:row>62</xdr:row>
      <xdr:rowOff>141546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2962F1-5E70-694F-9305-E3E806EB7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B7E3-20B3-6345-A227-E3C09D4E177C}">
  <dimension ref="A1:L62"/>
  <sheetViews>
    <sheetView tabSelected="1" topLeftCell="A33" workbookViewId="0">
      <selection activeCell="S20" sqref="S20"/>
    </sheetView>
  </sheetViews>
  <sheetFormatPr baseColWidth="10" defaultRowHeight="16" x14ac:dyDescent="0.2"/>
  <sheetData>
    <row r="1" spans="1:12" x14ac:dyDescent="0.2">
      <c r="A1" s="7"/>
      <c r="B1" s="39" t="s">
        <v>9</v>
      </c>
      <c r="C1" s="39"/>
      <c r="D1" s="39"/>
      <c r="E1" s="39"/>
      <c r="F1" s="39"/>
      <c r="G1" s="40"/>
    </row>
    <row r="2" spans="1:12" x14ac:dyDescent="0.2">
      <c r="A2" s="8"/>
      <c r="B2" s="32" t="s">
        <v>5</v>
      </c>
      <c r="C2" s="32"/>
      <c r="D2" s="32" t="s">
        <v>3</v>
      </c>
      <c r="E2" s="32"/>
      <c r="F2" s="32" t="s">
        <v>4</v>
      </c>
      <c r="G2" s="33"/>
      <c r="I2" s="4" t="s">
        <v>8</v>
      </c>
      <c r="J2" s="5" t="s">
        <v>5</v>
      </c>
      <c r="K2" s="5" t="s">
        <v>3</v>
      </c>
      <c r="L2" s="5" t="s">
        <v>4</v>
      </c>
    </row>
    <row r="3" spans="1:12" x14ac:dyDescent="0.2">
      <c r="A3" s="9" t="s">
        <v>8</v>
      </c>
      <c r="B3" s="4" t="s">
        <v>6</v>
      </c>
      <c r="C3" s="4" t="s">
        <v>7</v>
      </c>
      <c r="D3" s="4" t="s">
        <v>6</v>
      </c>
      <c r="E3" s="4" t="s">
        <v>7</v>
      </c>
      <c r="F3" s="4" t="s">
        <v>6</v>
      </c>
      <c r="G3" s="10" t="s">
        <v>7</v>
      </c>
      <c r="I3" s="6">
        <f>A4*4</f>
        <v>16</v>
      </c>
      <c r="J3" s="5">
        <f t="shared" ref="J3:J13" si="0">(1000000-(B4+C4))/1000000*100</f>
        <v>55.347999999999999</v>
      </c>
      <c r="K3" s="5">
        <f t="shared" ref="K3:K13" si="1">(1000000-(D4+E4))/1000000*100</f>
        <v>64.612000000000009</v>
      </c>
      <c r="L3" s="5">
        <f t="shared" ref="L3:L13" si="2">(1000000-(F4+G4))/1000000*100</f>
        <v>55.559599999999996</v>
      </c>
    </row>
    <row r="4" spans="1:12" x14ac:dyDescent="0.2">
      <c r="A4" s="11">
        <v>4</v>
      </c>
      <c r="B4" s="6">
        <v>351810</v>
      </c>
      <c r="C4" s="6">
        <v>94710</v>
      </c>
      <c r="D4" s="6">
        <v>282620</v>
      </c>
      <c r="E4" s="6">
        <v>71260</v>
      </c>
      <c r="F4" s="6">
        <v>358668</v>
      </c>
      <c r="G4" s="12">
        <v>85736</v>
      </c>
      <c r="I4" s="6">
        <f t="shared" ref="I4:I13" si="3">A5*4</f>
        <v>32</v>
      </c>
      <c r="J4" s="5">
        <f t="shared" si="0"/>
        <v>71.271100000000004</v>
      </c>
      <c r="K4" s="5">
        <f t="shared" si="1"/>
        <v>79.078699999999998</v>
      </c>
      <c r="L4" s="5">
        <f t="shared" si="2"/>
        <v>70.375699999999995</v>
      </c>
    </row>
    <row r="5" spans="1:12" x14ac:dyDescent="0.2">
      <c r="A5" s="11">
        <v>8</v>
      </c>
      <c r="B5" s="6">
        <v>230168</v>
      </c>
      <c r="C5" s="6">
        <v>57121</v>
      </c>
      <c r="D5" s="6">
        <v>176496</v>
      </c>
      <c r="E5" s="6">
        <v>32717</v>
      </c>
      <c r="F5" s="6">
        <v>241402</v>
      </c>
      <c r="G5" s="12">
        <v>54841</v>
      </c>
      <c r="I5" s="6">
        <f t="shared" si="3"/>
        <v>64</v>
      </c>
      <c r="J5" s="5">
        <f t="shared" si="0"/>
        <v>82.848299999999995</v>
      </c>
      <c r="K5" s="5">
        <f t="shared" si="1"/>
        <v>87.192300000000003</v>
      </c>
      <c r="L5" s="5">
        <f t="shared" si="2"/>
        <v>81.935199999999995</v>
      </c>
    </row>
    <row r="6" spans="1:12" x14ac:dyDescent="0.2">
      <c r="A6" s="11">
        <v>16</v>
      </c>
      <c r="B6" s="6">
        <v>140191</v>
      </c>
      <c r="C6" s="6">
        <v>31326</v>
      </c>
      <c r="D6" s="6">
        <v>108735</v>
      </c>
      <c r="E6" s="6">
        <v>19342</v>
      </c>
      <c r="F6" s="6">
        <v>148906</v>
      </c>
      <c r="G6" s="12">
        <v>31742</v>
      </c>
      <c r="I6" s="6">
        <f t="shared" si="3"/>
        <v>128</v>
      </c>
      <c r="J6" s="5">
        <f t="shared" si="0"/>
        <v>89.58120000000001</v>
      </c>
      <c r="K6" s="5">
        <f t="shared" si="1"/>
        <v>91.845799999999997</v>
      </c>
      <c r="L6" s="5">
        <f t="shared" si="2"/>
        <v>86.936500000000009</v>
      </c>
    </row>
    <row r="7" spans="1:12" x14ac:dyDescent="0.2">
      <c r="A7" s="11">
        <v>32</v>
      </c>
      <c r="B7" s="6">
        <v>85372</v>
      </c>
      <c r="C7" s="6">
        <v>18816</v>
      </c>
      <c r="D7" s="6">
        <v>67812</v>
      </c>
      <c r="E7" s="6">
        <v>13730</v>
      </c>
      <c r="F7" s="6">
        <v>108553</v>
      </c>
      <c r="G7" s="12">
        <v>22082</v>
      </c>
      <c r="I7" s="6">
        <f t="shared" si="3"/>
        <v>256</v>
      </c>
      <c r="J7" s="5">
        <f t="shared" si="0"/>
        <v>93.959699999999998</v>
      </c>
      <c r="K7" s="5">
        <f t="shared" si="1"/>
        <v>94.902500000000003</v>
      </c>
      <c r="L7" s="5">
        <f t="shared" si="2"/>
        <v>92.993899999999996</v>
      </c>
    </row>
    <row r="8" spans="1:12" x14ac:dyDescent="0.2">
      <c r="A8" s="11">
        <v>64</v>
      </c>
      <c r="B8" s="6">
        <v>48467</v>
      </c>
      <c r="C8" s="6">
        <v>11936</v>
      </c>
      <c r="D8" s="6">
        <v>41302</v>
      </c>
      <c r="E8" s="6">
        <v>9673</v>
      </c>
      <c r="F8" s="6">
        <v>57348</v>
      </c>
      <c r="G8" s="12">
        <v>12713</v>
      </c>
      <c r="I8" s="6">
        <f t="shared" si="3"/>
        <v>512</v>
      </c>
      <c r="J8" s="5">
        <f t="shared" si="0"/>
        <v>96.341399999999993</v>
      </c>
      <c r="K8" s="5">
        <f t="shared" si="1"/>
        <v>97.216100000000012</v>
      </c>
      <c r="L8" s="5">
        <f t="shared" si="2"/>
        <v>95.692800000000005</v>
      </c>
    </row>
    <row r="9" spans="1:12" x14ac:dyDescent="0.2">
      <c r="A9" s="11">
        <v>128</v>
      </c>
      <c r="B9" s="6">
        <v>28169</v>
      </c>
      <c r="C9" s="6">
        <v>8417</v>
      </c>
      <c r="D9" s="6">
        <v>21285</v>
      </c>
      <c r="E9" s="6">
        <v>6554</v>
      </c>
      <c r="F9" s="6">
        <v>33995</v>
      </c>
      <c r="G9" s="12">
        <v>9077</v>
      </c>
      <c r="I9" s="6">
        <f t="shared" si="3"/>
        <v>1024</v>
      </c>
      <c r="J9" s="5">
        <f t="shared" si="0"/>
        <v>97.877600000000001</v>
      </c>
      <c r="K9" s="5">
        <f t="shared" si="1"/>
        <v>98.439099999999996</v>
      </c>
      <c r="L9" s="5">
        <f t="shared" si="2"/>
        <v>97.592100000000002</v>
      </c>
    </row>
    <row r="10" spans="1:12" x14ac:dyDescent="0.2">
      <c r="A10" s="11">
        <v>256</v>
      </c>
      <c r="B10" s="6">
        <v>15735</v>
      </c>
      <c r="C10" s="6">
        <v>5489</v>
      </c>
      <c r="D10" s="6">
        <v>11469</v>
      </c>
      <c r="E10" s="6">
        <v>4140</v>
      </c>
      <c r="F10" s="6">
        <v>18292</v>
      </c>
      <c r="G10" s="12">
        <v>5787</v>
      </c>
      <c r="I10" s="6">
        <f t="shared" si="3"/>
        <v>2048</v>
      </c>
      <c r="J10" s="5">
        <f t="shared" si="0"/>
        <v>98.808399999999992</v>
      </c>
      <c r="K10" s="5">
        <f t="shared" si="1"/>
        <v>99.139099999999999</v>
      </c>
      <c r="L10" s="5">
        <f t="shared" si="2"/>
        <v>98.586700000000008</v>
      </c>
    </row>
    <row r="11" spans="1:12" x14ac:dyDescent="0.2">
      <c r="A11" s="11">
        <v>512</v>
      </c>
      <c r="B11" s="6">
        <v>8455</v>
      </c>
      <c r="C11" s="6">
        <v>3461</v>
      </c>
      <c r="D11" s="6">
        <v>6078</v>
      </c>
      <c r="E11" s="6">
        <v>2531</v>
      </c>
      <c r="F11" s="6">
        <v>10318</v>
      </c>
      <c r="G11" s="12">
        <v>3815</v>
      </c>
      <c r="I11" s="6">
        <f t="shared" si="3"/>
        <v>4096</v>
      </c>
      <c r="J11" s="5">
        <f t="shared" si="0"/>
        <v>99.176100000000005</v>
      </c>
      <c r="K11" s="5">
        <f t="shared" si="1"/>
        <v>99.336699999999993</v>
      </c>
      <c r="L11" s="5">
        <f t="shared" si="2"/>
        <v>99.0976</v>
      </c>
    </row>
    <row r="12" spans="1:12" x14ac:dyDescent="0.2">
      <c r="A12" s="11">
        <v>1024</v>
      </c>
      <c r="B12" s="6">
        <v>5779</v>
      </c>
      <c r="C12" s="6">
        <v>2460</v>
      </c>
      <c r="D12" s="6">
        <v>4704</v>
      </c>
      <c r="E12" s="6">
        <v>1929</v>
      </c>
      <c r="F12" s="6">
        <v>6539</v>
      </c>
      <c r="G12" s="12">
        <v>2485</v>
      </c>
      <c r="I12" s="6">
        <f t="shared" si="3"/>
        <v>8192</v>
      </c>
      <c r="J12" s="5">
        <f t="shared" si="0"/>
        <v>99.367000000000004</v>
      </c>
      <c r="K12" s="5">
        <f t="shared" si="1"/>
        <v>99.435400000000001</v>
      </c>
      <c r="L12" s="5">
        <f t="shared" si="2"/>
        <v>99.377099999999999</v>
      </c>
    </row>
    <row r="13" spans="1:12" x14ac:dyDescent="0.2">
      <c r="A13" s="11">
        <v>2048</v>
      </c>
      <c r="B13" s="6">
        <v>4583</v>
      </c>
      <c r="C13" s="6">
        <v>1747</v>
      </c>
      <c r="D13" s="6">
        <v>4217</v>
      </c>
      <c r="E13" s="6">
        <v>1429</v>
      </c>
      <c r="F13" s="6">
        <v>4734</v>
      </c>
      <c r="G13" s="12">
        <v>1495</v>
      </c>
      <c r="I13" s="6">
        <f t="shared" si="3"/>
        <v>16384</v>
      </c>
      <c r="J13" s="5">
        <f t="shared" si="0"/>
        <v>99.590199999999996</v>
      </c>
      <c r="K13" s="5">
        <f t="shared" si="1"/>
        <v>99.590199999999996</v>
      </c>
      <c r="L13" s="5">
        <f t="shared" si="2"/>
        <v>99.590299999999999</v>
      </c>
    </row>
    <row r="14" spans="1:12" x14ac:dyDescent="0.2">
      <c r="A14" s="11">
        <v>4096</v>
      </c>
      <c r="B14" s="6">
        <v>4097</v>
      </c>
      <c r="C14" s="6">
        <v>1</v>
      </c>
      <c r="D14" s="6">
        <v>4097</v>
      </c>
      <c r="E14" s="6">
        <v>1</v>
      </c>
      <c r="F14" s="6">
        <v>4097</v>
      </c>
      <c r="G14" s="12">
        <v>0</v>
      </c>
    </row>
    <row r="16" spans="1:12" ht="17" thickBot="1" x14ac:dyDescent="0.25">
      <c r="A16" s="17"/>
      <c r="B16" s="42"/>
      <c r="C16" s="42"/>
      <c r="D16" s="42"/>
      <c r="E16" s="42"/>
      <c r="F16" s="42"/>
      <c r="G16" s="42"/>
    </row>
    <row r="17" spans="1:12" x14ac:dyDescent="0.2">
      <c r="A17" s="29" t="s">
        <v>2</v>
      </c>
      <c r="B17" s="30"/>
      <c r="C17" s="30"/>
      <c r="D17" s="30"/>
      <c r="E17" s="30"/>
      <c r="F17" s="30"/>
      <c r="G17" s="31"/>
    </row>
    <row r="18" spans="1:12" x14ac:dyDescent="0.2">
      <c r="A18" s="34" t="s">
        <v>8</v>
      </c>
      <c r="B18" s="32" t="s">
        <v>5</v>
      </c>
      <c r="C18" s="32"/>
      <c r="D18" s="32" t="s">
        <v>3</v>
      </c>
      <c r="E18" s="32"/>
      <c r="F18" s="32" t="s">
        <v>4</v>
      </c>
      <c r="G18" s="33"/>
      <c r="I18" s="4" t="s">
        <v>8</v>
      </c>
      <c r="J18" s="5" t="s">
        <v>5</v>
      </c>
      <c r="K18" s="5" t="s">
        <v>3</v>
      </c>
      <c r="L18" s="5" t="s">
        <v>4</v>
      </c>
    </row>
    <row r="19" spans="1:12" x14ac:dyDescent="0.2">
      <c r="A19" s="34"/>
      <c r="B19" s="4" t="s">
        <v>6</v>
      </c>
      <c r="C19" s="4" t="s">
        <v>7</v>
      </c>
      <c r="D19" s="4" t="s">
        <v>6</v>
      </c>
      <c r="E19" s="4" t="s">
        <v>7</v>
      </c>
      <c r="F19" s="4" t="s">
        <v>6</v>
      </c>
      <c r="G19" s="10" t="s">
        <v>7</v>
      </c>
      <c r="I19" s="6">
        <f>A20*4</f>
        <v>16</v>
      </c>
      <c r="J19" s="5">
        <f t="shared" ref="J19:J29" si="4">(1000000-(B20+C20))/1000000*100</f>
        <v>52.274100000000004</v>
      </c>
      <c r="K19" s="5">
        <f t="shared" ref="K19:K29" si="5">(1000000-(D20+E20))/1000000*100</f>
        <v>59.701899999999995</v>
      </c>
      <c r="L19" s="5">
        <f t="shared" ref="L19:L29" si="6">(1000000-(F20+G20))/1000000*100</f>
        <v>43.520600000000002</v>
      </c>
    </row>
    <row r="20" spans="1:12" x14ac:dyDescent="0.2">
      <c r="A20" s="11">
        <v>4</v>
      </c>
      <c r="B20" s="6">
        <v>419509</v>
      </c>
      <c r="C20" s="6">
        <v>57750</v>
      </c>
      <c r="D20" s="6">
        <v>346936</v>
      </c>
      <c r="E20" s="6">
        <v>56045</v>
      </c>
      <c r="F20" s="6">
        <v>507682</v>
      </c>
      <c r="G20" s="12">
        <v>57112</v>
      </c>
      <c r="I20" s="6">
        <f t="shared" ref="I20:I29" si="7">A21*4</f>
        <v>32</v>
      </c>
      <c r="J20" s="5">
        <f t="shared" si="4"/>
        <v>61.361499999999999</v>
      </c>
      <c r="K20" s="5">
        <f t="shared" si="5"/>
        <v>66.100999999999999</v>
      </c>
      <c r="L20" s="5">
        <f t="shared" si="6"/>
        <v>56.861600000000003</v>
      </c>
    </row>
    <row r="21" spans="1:12" x14ac:dyDescent="0.2">
      <c r="A21" s="11">
        <v>8</v>
      </c>
      <c r="B21" s="6">
        <v>330896</v>
      </c>
      <c r="C21" s="6">
        <v>55489</v>
      </c>
      <c r="D21" s="6">
        <v>285376</v>
      </c>
      <c r="E21" s="6">
        <v>53614</v>
      </c>
      <c r="F21" s="6">
        <v>381143</v>
      </c>
      <c r="G21" s="12">
        <v>50241</v>
      </c>
      <c r="I21" s="6">
        <f t="shared" si="7"/>
        <v>64</v>
      </c>
      <c r="J21" s="5">
        <f t="shared" si="4"/>
        <v>73.826800000000006</v>
      </c>
      <c r="K21" s="5">
        <f t="shared" si="5"/>
        <v>78.174199999999999</v>
      </c>
      <c r="L21" s="5">
        <f t="shared" si="6"/>
        <v>68.135900000000007</v>
      </c>
    </row>
    <row r="22" spans="1:12" x14ac:dyDescent="0.2">
      <c r="A22" s="11">
        <v>16</v>
      </c>
      <c r="B22" s="6">
        <v>214297</v>
      </c>
      <c r="C22" s="6">
        <v>47435</v>
      </c>
      <c r="D22" s="6">
        <v>171964</v>
      </c>
      <c r="E22" s="6">
        <v>46294</v>
      </c>
      <c r="F22" s="6">
        <v>273274</v>
      </c>
      <c r="G22" s="12">
        <v>45367</v>
      </c>
      <c r="I22" s="6">
        <f t="shared" si="7"/>
        <v>128</v>
      </c>
      <c r="J22" s="5">
        <f t="shared" si="4"/>
        <v>90.018500000000003</v>
      </c>
      <c r="K22" s="5">
        <f t="shared" si="5"/>
        <v>94.206699999999998</v>
      </c>
      <c r="L22" s="5">
        <f t="shared" si="6"/>
        <v>85.568899999999999</v>
      </c>
    </row>
    <row r="23" spans="1:12" x14ac:dyDescent="0.2">
      <c r="A23" s="11">
        <v>32</v>
      </c>
      <c r="B23" s="6">
        <v>81642</v>
      </c>
      <c r="C23" s="6">
        <v>18173</v>
      </c>
      <c r="D23" s="6">
        <v>48258</v>
      </c>
      <c r="E23" s="6">
        <v>9675</v>
      </c>
      <c r="F23" s="6">
        <v>117773</v>
      </c>
      <c r="G23" s="12">
        <v>26538</v>
      </c>
      <c r="I23" s="6">
        <f t="shared" si="7"/>
        <v>256</v>
      </c>
      <c r="J23" s="5">
        <f t="shared" si="4"/>
        <v>96.198399999999992</v>
      </c>
      <c r="K23" s="5">
        <f t="shared" si="5"/>
        <v>97.265100000000004</v>
      </c>
      <c r="L23" s="5">
        <f t="shared" si="6"/>
        <v>93.446200000000005</v>
      </c>
    </row>
    <row r="24" spans="1:12" x14ac:dyDescent="0.2">
      <c r="A24" s="11">
        <v>64</v>
      </c>
      <c r="B24" s="6">
        <v>30431</v>
      </c>
      <c r="C24" s="6">
        <v>7585</v>
      </c>
      <c r="D24" s="6">
        <v>21661</v>
      </c>
      <c r="E24" s="6">
        <v>5688</v>
      </c>
      <c r="F24" s="6">
        <v>53772</v>
      </c>
      <c r="G24" s="12">
        <v>11766</v>
      </c>
      <c r="I24" s="6">
        <f t="shared" si="7"/>
        <v>512</v>
      </c>
      <c r="J24" s="5">
        <f t="shared" si="4"/>
        <v>97.753799999999998</v>
      </c>
      <c r="K24" s="5">
        <f t="shared" si="5"/>
        <v>98.292999999999992</v>
      </c>
      <c r="L24" s="5">
        <f t="shared" si="6"/>
        <v>97.636399999999995</v>
      </c>
    </row>
    <row r="25" spans="1:12" x14ac:dyDescent="0.2">
      <c r="A25" s="11">
        <v>128</v>
      </c>
      <c r="B25" s="6">
        <v>17527</v>
      </c>
      <c r="C25" s="6">
        <v>4935</v>
      </c>
      <c r="D25" s="6">
        <v>13256</v>
      </c>
      <c r="E25" s="6">
        <v>3814</v>
      </c>
      <c r="F25" s="6">
        <v>18748</v>
      </c>
      <c r="G25" s="12">
        <v>4888</v>
      </c>
      <c r="I25" s="6">
        <f t="shared" si="7"/>
        <v>1024</v>
      </c>
      <c r="J25" s="5">
        <f t="shared" si="4"/>
        <v>98.860900000000001</v>
      </c>
      <c r="K25" s="5">
        <f t="shared" si="5"/>
        <v>99.2453</v>
      </c>
      <c r="L25" s="5">
        <f t="shared" si="6"/>
        <v>98.604500000000002</v>
      </c>
    </row>
    <row r="26" spans="1:12" x14ac:dyDescent="0.2">
      <c r="A26" s="11">
        <v>256</v>
      </c>
      <c r="B26" s="6">
        <v>8555</v>
      </c>
      <c r="C26" s="6">
        <v>2836</v>
      </c>
      <c r="D26" s="6">
        <v>5679</v>
      </c>
      <c r="E26" s="6">
        <v>1868</v>
      </c>
      <c r="F26" s="6">
        <v>10644</v>
      </c>
      <c r="G26" s="12">
        <v>3311</v>
      </c>
      <c r="I26" s="6">
        <f t="shared" si="7"/>
        <v>2048</v>
      </c>
      <c r="J26" s="5">
        <f t="shared" si="4"/>
        <v>99.352099999999993</v>
      </c>
      <c r="K26" s="5">
        <f t="shared" si="5"/>
        <v>99.520299999999992</v>
      </c>
      <c r="L26" s="5">
        <f t="shared" si="6"/>
        <v>99.331699999999998</v>
      </c>
    </row>
    <row r="27" spans="1:12" x14ac:dyDescent="0.2">
      <c r="A27" s="11">
        <v>512</v>
      </c>
      <c r="B27" s="6">
        <v>4854</v>
      </c>
      <c r="C27" s="6">
        <v>1625</v>
      </c>
      <c r="D27" s="6">
        <v>3637</v>
      </c>
      <c r="E27" s="6">
        <v>1160</v>
      </c>
      <c r="F27" s="6">
        <v>5026</v>
      </c>
      <c r="G27" s="12">
        <v>1657</v>
      </c>
      <c r="I27" s="6">
        <f t="shared" si="7"/>
        <v>4096</v>
      </c>
      <c r="J27" s="5">
        <f t="shared" si="4"/>
        <v>99.574700000000007</v>
      </c>
      <c r="K27" s="5">
        <f t="shared" si="5"/>
        <v>99.640100000000004</v>
      </c>
      <c r="L27" s="5">
        <f t="shared" si="6"/>
        <v>99.5608</v>
      </c>
    </row>
    <row r="28" spans="1:12" x14ac:dyDescent="0.2">
      <c r="A28" s="11">
        <v>1024</v>
      </c>
      <c r="B28" s="6">
        <v>3276</v>
      </c>
      <c r="C28" s="6">
        <v>977</v>
      </c>
      <c r="D28" s="6">
        <v>2807</v>
      </c>
      <c r="E28" s="6">
        <v>792</v>
      </c>
      <c r="F28" s="6">
        <v>3415</v>
      </c>
      <c r="G28" s="12">
        <v>977</v>
      </c>
      <c r="I28" s="6">
        <f t="shared" si="7"/>
        <v>8192</v>
      </c>
      <c r="J28" s="5">
        <f t="shared" si="4"/>
        <v>99.684700000000007</v>
      </c>
      <c r="K28" s="5">
        <f t="shared" si="5"/>
        <v>99.716000000000008</v>
      </c>
      <c r="L28" s="5">
        <f t="shared" si="6"/>
        <v>99.701599999999999</v>
      </c>
    </row>
    <row r="29" spans="1:12" x14ac:dyDescent="0.2">
      <c r="A29" s="11">
        <v>2048</v>
      </c>
      <c r="B29" s="6">
        <v>2802</v>
      </c>
      <c r="C29" s="6">
        <v>351</v>
      </c>
      <c r="D29" s="6">
        <v>2580</v>
      </c>
      <c r="E29" s="6">
        <v>260</v>
      </c>
      <c r="F29" s="6">
        <v>2685</v>
      </c>
      <c r="G29" s="12">
        <v>299</v>
      </c>
      <c r="I29" s="6">
        <f t="shared" si="7"/>
        <v>16384</v>
      </c>
      <c r="J29" s="5">
        <f t="shared" si="4"/>
        <v>99.7453</v>
      </c>
      <c r="K29" s="5">
        <f t="shared" si="5"/>
        <v>99.7453</v>
      </c>
      <c r="L29" s="5">
        <f t="shared" si="6"/>
        <v>99.7453</v>
      </c>
    </row>
    <row r="30" spans="1:12" ht="17" thickBot="1" x14ac:dyDescent="0.25">
      <c r="A30" s="22">
        <v>4096</v>
      </c>
      <c r="B30" s="23">
        <v>2547</v>
      </c>
      <c r="C30" s="23">
        <v>0</v>
      </c>
      <c r="D30" s="23">
        <v>2547</v>
      </c>
      <c r="E30" s="23">
        <v>0</v>
      </c>
      <c r="F30" s="23">
        <v>2547</v>
      </c>
      <c r="G30" s="24">
        <v>0</v>
      </c>
    </row>
    <row r="32" spans="1:12" ht="17" thickBot="1" x14ac:dyDescent="0.25">
      <c r="A32" s="18"/>
      <c r="B32" s="41"/>
      <c r="C32" s="41"/>
      <c r="D32" s="41"/>
      <c r="E32" s="41"/>
      <c r="F32" s="41"/>
      <c r="G32" s="41"/>
      <c r="H32" s="1"/>
    </row>
    <row r="33" spans="1:12" x14ac:dyDescent="0.2">
      <c r="A33" s="35" t="s">
        <v>0</v>
      </c>
      <c r="B33" s="36"/>
      <c r="C33" s="36"/>
      <c r="D33" s="36"/>
      <c r="E33" s="36"/>
      <c r="F33" s="36"/>
      <c r="G33" s="37"/>
      <c r="H33" s="1"/>
    </row>
    <row r="34" spans="1:12" x14ac:dyDescent="0.2">
      <c r="A34" s="25" t="s">
        <v>8</v>
      </c>
      <c r="B34" s="26" t="s">
        <v>5</v>
      </c>
      <c r="C34" s="26"/>
      <c r="D34" s="26" t="s">
        <v>3</v>
      </c>
      <c r="E34" s="26"/>
      <c r="F34" s="26" t="s">
        <v>4</v>
      </c>
      <c r="G34" s="38"/>
      <c r="H34" s="1"/>
      <c r="I34" s="4" t="s">
        <v>8</v>
      </c>
      <c r="J34" s="5" t="s">
        <v>5</v>
      </c>
      <c r="K34" s="5" t="s">
        <v>3</v>
      </c>
      <c r="L34" s="5" t="s">
        <v>4</v>
      </c>
    </row>
    <row r="35" spans="1:12" x14ac:dyDescent="0.2">
      <c r="A35" s="25"/>
      <c r="B35" s="13" t="s">
        <v>6</v>
      </c>
      <c r="C35" s="13" t="s">
        <v>7</v>
      </c>
      <c r="D35" s="13" t="s">
        <v>6</v>
      </c>
      <c r="E35" s="13" t="s">
        <v>7</v>
      </c>
      <c r="F35" s="13" t="s">
        <v>6</v>
      </c>
      <c r="G35" s="15" t="s">
        <v>7</v>
      </c>
      <c r="H35" s="1"/>
      <c r="I35" s="6">
        <f>A36*4</f>
        <v>16</v>
      </c>
      <c r="J35" s="5">
        <f>(1000000-(B36+C36))/1000000*100</f>
        <v>64.212699999999998</v>
      </c>
      <c r="K35" s="5">
        <f>(1000000-(C36+D36))/1000000*100</f>
        <v>70.117800000000003</v>
      </c>
      <c r="L35" s="5">
        <f>(1000000-(D36+E36))/1000000*100</f>
        <v>71.300399999999996</v>
      </c>
    </row>
    <row r="36" spans="1:12" x14ac:dyDescent="0.2">
      <c r="A36" s="16">
        <v>4</v>
      </c>
      <c r="B36" s="13">
        <v>302860</v>
      </c>
      <c r="C36" s="13">
        <v>55013</v>
      </c>
      <c r="D36" s="13">
        <v>243809</v>
      </c>
      <c r="E36" s="13">
        <v>43187</v>
      </c>
      <c r="F36" s="13">
        <v>356224</v>
      </c>
      <c r="G36" s="15">
        <v>55899</v>
      </c>
      <c r="H36" s="1"/>
      <c r="I36" s="6">
        <f t="shared" ref="I36:I45" si="8">A37*4</f>
        <v>32</v>
      </c>
      <c r="J36" s="5">
        <f t="shared" ref="J36:J44" si="9">(1000000-(B37+C37))/1000000*100</f>
        <v>75.710599999999999</v>
      </c>
      <c r="K36" s="5">
        <f t="shared" ref="K36:K45" si="10">(1000000-(C37+D37))/1000000*100</f>
        <v>79.129000000000005</v>
      </c>
      <c r="L36" s="5">
        <f t="shared" ref="L36:L45" si="11">(1000000-(D37+E37))/1000000*100</f>
        <v>80.483099999999993</v>
      </c>
    </row>
    <row r="37" spans="1:12" x14ac:dyDescent="0.2">
      <c r="A37" s="16">
        <v>8</v>
      </c>
      <c r="B37" s="13">
        <v>205370</v>
      </c>
      <c r="C37" s="13">
        <v>37524</v>
      </c>
      <c r="D37" s="13">
        <v>171186</v>
      </c>
      <c r="E37" s="13">
        <v>23983</v>
      </c>
      <c r="F37" s="13">
        <v>233401</v>
      </c>
      <c r="G37" s="15">
        <v>38638</v>
      </c>
      <c r="H37" s="1"/>
      <c r="I37" s="6">
        <f t="shared" si="8"/>
        <v>64</v>
      </c>
      <c r="J37" s="5">
        <f t="shared" si="9"/>
        <v>83.730099999999993</v>
      </c>
      <c r="K37" s="5">
        <f t="shared" si="10"/>
        <v>85.927700000000002</v>
      </c>
      <c r="L37" s="5">
        <f t="shared" si="11"/>
        <v>86.858400000000003</v>
      </c>
    </row>
    <row r="38" spans="1:12" x14ac:dyDescent="0.2">
      <c r="A38" s="16">
        <f>A37*2</f>
        <v>16</v>
      </c>
      <c r="B38" s="13">
        <v>138643</v>
      </c>
      <c r="C38" s="13">
        <v>24056</v>
      </c>
      <c r="D38" s="13">
        <v>116667</v>
      </c>
      <c r="E38" s="13">
        <v>14749</v>
      </c>
      <c r="F38" s="13">
        <v>155147</v>
      </c>
      <c r="G38" s="15">
        <v>26329</v>
      </c>
      <c r="H38" s="1"/>
      <c r="I38" s="6">
        <f t="shared" si="8"/>
        <v>128</v>
      </c>
      <c r="J38" s="5">
        <f t="shared" si="9"/>
        <v>88.507400000000004</v>
      </c>
      <c r="K38" s="5">
        <f t="shared" si="10"/>
        <v>89.875799999999998</v>
      </c>
      <c r="L38" s="5">
        <f t="shared" si="11"/>
        <v>90.378599999999992</v>
      </c>
    </row>
    <row r="39" spans="1:12" x14ac:dyDescent="0.2">
      <c r="A39" s="16">
        <f t="shared" ref="A39:A45" si="12">A38*2</f>
        <v>32</v>
      </c>
      <c r="B39" s="13">
        <v>98161</v>
      </c>
      <c r="C39" s="13">
        <v>16765</v>
      </c>
      <c r="D39" s="13">
        <v>84477</v>
      </c>
      <c r="E39" s="13">
        <v>11737</v>
      </c>
      <c r="F39" s="13">
        <v>106156</v>
      </c>
      <c r="G39" s="15">
        <v>17973</v>
      </c>
      <c r="H39" s="1"/>
      <c r="I39" s="6">
        <f t="shared" si="8"/>
        <v>256</v>
      </c>
      <c r="J39" s="5">
        <f t="shared" si="9"/>
        <v>91.741500000000002</v>
      </c>
      <c r="K39" s="5">
        <f t="shared" si="10"/>
        <v>92.871200000000002</v>
      </c>
      <c r="L39" s="5">
        <f t="shared" si="11"/>
        <v>93.190100000000001</v>
      </c>
    </row>
    <row r="40" spans="1:12" x14ac:dyDescent="0.2">
      <c r="A40" s="16">
        <f t="shared" si="12"/>
        <v>64</v>
      </c>
      <c r="B40" s="13">
        <v>70524</v>
      </c>
      <c r="C40" s="13">
        <v>12061</v>
      </c>
      <c r="D40" s="13">
        <v>59227</v>
      </c>
      <c r="E40" s="13">
        <v>8872</v>
      </c>
      <c r="F40" s="13">
        <v>75405</v>
      </c>
      <c r="G40" s="15">
        <v>12772</v>
      </c>
      <c r="H40" s="1"/>
      <c r="I40" s="6">
        <f t="shared" si="8"/>
        <v>512</v>
      </c>
      <c r="J40" s="5">
        <f t="shared" si="9"/>
        <v>94.280200000000008</v>
      </c>
      <c r="K40" s="5">
        <f t="shared" si="10"/>
        <v>95.046700000000001</v>
      </c>
      <c r="L40" s="5">
        <f t="shared" si="11"/>
        <v>95.281099999999995</v>
      </c>
    </row>
    <row r="41" spans="1:12" x14ac:dyDescent="0.2">
      <c r="A41" s="16">
        <f t="shared" si="12"/>
        <v>128</v>
      </c>
      <c r="B41" s="13">
        <v>48693</v>
      </c>
      <c r="C41" s="13">
        <v>8505</v>
      </c>
      <c r="D41" s="13">
        <v>41028</v>
      </c>
      <c r="E41" s="13">
        <v>6161</v>
      </c>
      <c r="F41" s="13">
        <v>51122</v>
      </c>
      <c r="G41" s="15">
        <v>8882</v>
      </c>
      <c r="H41" s="1"/>
      <c r="I41" s="6">
        <f t="shared" si="8"/>
        <v>1024</v>
      </c>
      <c r="J41" s="5">
        <f t="shared" si="9"/>
        <v>96.210599999999999</v>
      </c>
      <c r="K41" s="5">
        <f t="shared" si="10"/>
        <v>96.8446</v>
      </c>
      <c r="L41" s="5">
        <f t="shared" si="11"/>
        <v>97.016599999999997</v>
      </c>
    </row>
    <row r="42" spans="1:12" x14ac:dyDescent="0.2">
      <c r="A42" s="16">
        <f t="shared" si="12"/>
        <v>256</v>
      </c>
      <c r="B42" s="13">
        <v>31917</v>
      </c>
      <c r="C42" s="13">
        <v>5977</v>
      </c>
      <c r="D42" s="13">
        <v>25577</v>
      </c>
      <c r="E42" s="13">
        <v>4257</v>
      </c>
      <c r="F42" s="13">
        <v>32123</v>
      </c>
      <c r="G42" s="15">
        <v>5939</v>
      </c>
      <c r="H42" s="1"/>
      <c r="I42" s="6">
        <f t="shared" si="8"/>
        <v>2048</v>
      </c>
      <c r="J42" s="5">
        <f t="shared" si="9"/>
        <v>98.048100000000005</v>
      </c>
      <c r="K42" s="5">
        <f t="shared" si="10"/>
        <v>98.577700000000007</v>
      </c>
      <c r="L42" s="5">
        <f t="shared" si="11"/>
        <v>98.702299999999994</v>
      </c>
    </row>
    <row r="43" spans="1:12" x14ac:dyDescent="0.2">
      <c r="A43" s="16">
        <f t="shared" si="12"/>
        <v>512</v>
      </c>
      <c r="B43" s="13">
        <v>16016</v>
      </c>
      <c r="C43" s="13">
        <v>3503</v>
      </c>
      <c r="D43" s="13">
        <v>10720</v>
      </c>
      <c r="E43" s="13">
        <v>2257</v>
      </c>
      <c r="F43" s="13">
        <v>19606</v>
      </c>
      <c r="G43" s="15">
        <v>3950</v>
      </c>
      <c r="H43" s="1"/>
      <c r="I43" s="6">
        <f t="shared" si="8"/>
        <v>4096</v>
      </c>
      <c r="J43" s="5">
        <f t="shared" si="9"/>
        <v>99.095799999999997</v>
      </c>
      <c r="K43" s="5">
        <f t="shared" si="10"/>
        <v>99.340199999999996</v>
      </c>
      <c r="L43" s="5">
        <f t="shared" si="11"/>
        <v>99.420400000000001</v>
      </c>
    </row>
    <row r="44" spans="1:12" x14ac:dyDescent="0.2">
      <c r="A44" s="16">
        <f t="shared" si="12"/>
        <v>1024</v>
      </c>
      <c r="B44" s="13">
        <v>7190</v>
      </c>
      <c r="C44" s="13">
        <v>1852</v>
      </c>
      <c r="D44" s="13">
        <v>4746</v>
      </c>
      <c r="E44" s="13">
        <v>1050</v>
      </c>
      <c r="F44" s="13">
        <v>8700</v>
      </c>
      <c r="G44" s="15">
        <v>1989</v>
      </c>
      <c r="H44" s="1"/>
      <c r="I44" s="6">
        <f t="shared" si="8"/>
        <v>8192</v>
      </c>
      <c r="J44" s="5">
        <f t="shared" si="9"/>
        <v>99.546599999999998</v>
      </c>
      <c r="K44" s="5">
        <f t="shared" si="10"/>
        <v>99.608500000000006</v>
      </c>
      <c r="L44" s="5">
        <f t="shared" si="11"/>
        <v>99.634799999999998</v>
      </c>
    </row>
    <row r="45" spans="1:12" x14ac:dyDescent="0.2">
      <c r="A45" s="16">
        <f t="shared" si="12"/>
        <v>2048</v>
      </c>
      <c r="B45" s="13">
        <v>3762</v>
      </c>
      <c r="C45" s="13">
        <v>772</v>
      </c>
      <c r="D45" s="13">
        <v>3143</v>
      </c>
      <c r="E45" s="13">
        <v>509</v>
      </c>
      <c r="F45" s="13">
        <v>3962</v>
      </c>
      <c r="G45" s="15">
        <v>700</v>
      </c>
      <c r="H45" s="1"/>
      <c r="I45" s="6">
        <f t="shared" si="8"/>
        <v>16384</v>
      </c>
      <c r="J45" s="5">
        <f>(1000000-(B46+C46))/1000000*100</f>
        <v>99.693399999999997</v>
      </c>
      <c r="K45" s="5">
        <f t="shared" si="10"/>
        <v>99.693399999999997</v>
      </c>
      <c r="L45" s="5">
        <f t="shared" si="11"/>
        <v>99.693399999999997</v>
      </c>
    </row>
    <row r="46" spans="1:12" x14ac:dyDescent="0.2">
      <c r="A46" s="16">
        <v>4096</v>
      </c>
      <c r="B46" s="13">
        <v>3066</v>
      </c>
      <c r="C46" s="13">
        <v>0</v>
      </c>
      <c r="D46" s="13">
        <v>3066</v>
      </c>
      <c r="E46" s="13">
        <v>0</v>
      </c>
      <c r="F46" s="13">
        <v>3066</v>
      </c>
      <c r="G46" s="15">
        <v>0</v>
      </c>
      <c r="H46" s="1"/>
    </row>
    <row r="47" spans="1:12" ht="17" thickBot="1" x14ac:dyDescent="0.25">
      <c r="A47" s="14" t="s">
        <v>10</v>
      </c>
      <c r="B47" s="43"/>
      <c r="C47" s="43"/>
      <c r="D47" s="43"/>
      <c r="E47" s="43"/>
      <c r="F47" s="43"/>
      <c r="G47" s="44"/>
      <c r="H47" s="1"/>
    </row>
    <row r="48" spans="1:12" x14ac:dyDescent="0.2">
      <c r="A48" s="35" t="s">
        <v>1</v>
      </c>
      <c r="B48" s="36"/>
      <c r="C48" s="36"/>
      <c r="D48" s="36"/>
      <c r="E48" s="36"/>
      <c r="F48" s="36"/>
      <c r="G48" s="37"/>
      <c r="H48" s="2"/>
    </row>
    <row r="49" spans="1:12" x14ac:dyDescent="0.2">
      <c r="A49" s="25" t="s">
        <v>8</v>
      </c>
      <c r="B49" s="26" t="s">
        <v>5</v>
      </c>
      <c r="C49" s="26"/>
      <c r="D49" s="26" t="s">
        <v>3</v>
      </c>
      <c r="E49" s="26"/>
      <c r="F49" s="27" t="s">
        <v>4</v>
      </c>
      <c r="G49" s="28"/>
      <c r="I49" s="4" t="s">
        <v>8</v>
      </c>
      <c r="J49" s="5" t="s">
        <v>5</v>
      </c>
      <c r="K49" s="5" t="s">
        <v>3</v>
      </c>
      <c r="L49" s="5" t="s">
        <v>4</v>
      </c>
    </row>
    <row r="50" spans="1:12" x14ac:dyDescent="0.2">
      <c r="A50" s="25"/>
      <c r="B50" s="13" t="s">
        <v>6</v>
      </c>
      <c r="C50" s="13" t="s">
        <v>7</v>
      </c>
      <c r="D50" s="13" t="s">
        <v>6</v>
      </c>
      <c r="E50" s="13" t="s">
        <v>7</v>
      </c>
      <c r="F50" s="13" t="s">
        <v>6</v>
      </c>
      <c r="G50" s="15" t="s">
        <v>7</v>
      </c>
      <c r="I50" s="6">
        <f>A51*4</f>
        <v>16</v>
      </c>
      <c r="J50" s="5">
        <f>(1000000-(B51+C51))/1000000*100</f>
        <v>83.272900000000007</v>
      </c>
      <c r="K50" s="5">
        <f t="shared" ref="K50:L57" si="13">(1000000-(C51+D51))/1000000*100</f>
        <v>86.857100000000003</v>
      </c>
      <c r="L50" s="5">
        <f t="shared" si="13"/>
        <v>87.156800000000004</v>
      </c>
    </row>
    <row r="51" spans="1:12" x14ac:dyDescent="0.2">
      <c r="A51" s="16">
        <v>4</v>
      </c>
      <c r="B51" s="13">
        <v>128624</v>
      </c>
      <c r="C51" s="13">
        <v>38647</v>
      </c>
      <c r="D51" s="13">
        <v>92782</v>
      </c>
      <c r="E51" s="13">
        <v>35650</v>
      </c>
      <c r="F51" s="13">
        <v>96870</v>
      </c>
      <c r="G51" s="15">
        <v>32332</v>
      </c>
      <c r="I51" s="6">
        <f t="shared" ref="I51:I57" si="14">A52*4</f>
        <v>32</v>
      </c>
      <c r="J51" s="5">
        <f t="shared" ref="J51:J57" si="15">(1000000-(B52+C52))/1000000*100</f>
        <v>93.333999999999989</v>
      </c>
      <c r="K51" s="5">
        <f t="shared" si="13"/>
        <v>95.0488</v>
      </c>
      <c r="L51" s="5">
        <f t="shared" si="13"/>
        <v>95.820300000000003</v>
      </c>
    </row>
    <row r="52" spans="1:12" x14ac:dyDescent="0.2">
      <c r="A52" s="16">
        <v>8</v>
      </c>
      <c r="B52" s="13">
        <v>47853</v>
      </c>
      <c r="C52" s="13">
        <v>18807</v>
      </c>
      <c r="D52" s="13">
        <v>30705</v>
      </c>
      <c r="E52" s="13">
        <v>11092</v>
      </c>
      <c r="F52" s="13">
        <v>69392</v>
      </c>
      <c r="G52" s="15">
        <v>25013</v>
      </c>
      <c r="I52" s="6">
        <f t="shared" si="14"/>
        <v>64</v>
      </c>
      <c r="J52" s="5">
        <f t="shared" si="15"/>
        <v>99.482399999999998</v>
      </c>
      <c r="K52" s="5">
        <f t="shared" si="13"/>
        <v>99.530100000000004</v>
      </c>
      <c r="L52" s="5">
        <f t="shared" si="13"/>
        <v>99.556899999999999</v>
      </c>
    </row>
    <row r="53" spans="1:12" x14ac:dyDescent="0.2">
      <c r="A53" s="16">
        <f>A52*2</f>
        <v>16</v>
      </c>
      <c r="B53" s="13">
        <v>3839</v>
      </c>
      <c r="C53" s="13">
        <v>1337</v>
      </c>
      <c r="D53" s="13">
        <v>3362</v>
      </c>
      <c r="E53" s="13">
        <v>1069</v>
      </c>
      <c r="F53" s="13">
        <v>35925</v>
      </c>
      <c r="G53" s="15">
        <v>7796</v>
      </c>
      <c r="I53" s="6">
        <f t="shared" si="14"/>
        <v>128</v>
      </c>
      <c r="J53" s="5">
        <f t="shared" si="15"/>
        <v>99.66279999999999</v>
      </c>
      <c r="K53" s="5">
        <f t="shared" si="13"/>
        <v>99.699200000000005</v>
      </c>
      <c r="L53" s="5">
        <f t="shared" si="13"/>
        <v>99.714100000000002</v>
      </c>
    </row>
    <row r="54" spans="1:12" x14ac:dyDescent="0.2">
      <c r="A54" s="16">
        <f t="shared" ref="A54:A58" si="16">A53*2</f>
        <v>32</v>
      </c>
      <c r="B54" s="13">
        <v>2518</v>
      </c>
      <c r="C54" s="13">
        <v>854</v>
      </c>
      <c r="D54" s="13">
        <v>2154</v>
      </c>
      <c r="E54" s="13">
        <v>705</v>
      </c>
      <c r="F54" s="13">
        <v>3133</v>
      </c>
      <c r="G54" s="15">
        <v>957</v>
      </c>
      <c r="I54" s="6">
        <f t="shared" si="14"/>
        <v>256</v>
      </c>
      <c r="J54" s="5">
        <f t="shared" si="15"/>
        <v>99.795000000000002</v>
      </c>
      <c r="K54" s="5">
        <f t="shared" si="13"/>
        <v>99.817000000000007</v>
      </c>
      <c r="L54" s="5">
        <f t="shared" si="13"/>
        <v>99.827200000000005</v>
      </c>
    </row>
    <row r="55" spans="1:12" x14ac:dyDescent="0.2">
      <c r="A55" s="16">
        <f t="shared" si="16"/>
        <v>64</v>
      </c>
      <c r="B55" s="13">
        <v>1517</v>
      </c>
      <c r="C55" s="13">
        <v>533</v>
      </c>
      <c r="D55" s="13">
        <v>1297</v>
      </c>
      <c r="E55" s="13">
        <v>431</v>
      </c>
      <c r="F55" s="13">
        <v>1747</v>
      </c>
      <c r="G55" s="15">
        <v>545</v>
      </c>
      <c r="I55" s="6">
        <f t="shared" si="14"/>
        <v>512</v>
      </c>
      <c r="J55" s="5">
        <f t="shared" si="15"/>
        <v>99.875399999999999</v>
      </c>
      <c r="K55" s="5">
        <f t="shared" si="13"/>
        <v>99.886899999999997</v>
      </c>
      <c r="L55" s="5">
        <f t="shared" si="13"/>
        <v>99.8947</v>
      </c>
    </row>
    <row r="56" spans="1:12" x14ac:dyDescent="0.2">
      <c r="A56" s="16">
        <f t="shared" si="16"/>
        <v>128</v>
      </c>
      <c r="B56" s="13">
        <v>929</v>
      </c>
      <c r="C56" s="13">
        <v>317</v>
      </c>
      <c r="D56" s="13">
        <v>814</v>
      </c>
      <c r="E56" s="13">
        <v>239</v>
      </c>
      <c r="F56" s="13">
        <v>1011</v>
      </c>
      <c r="G56" s="15">
        <v>268</v>
      </c>
      <c r="I56" s="6">
        <f t="shared" si="14"/>
        <v>1024</v>
      </c>
      <c r="J56" s="5">
        <f t="shared" si="15"/>
        <v>99.926299999999998</v>
      </c>
      <c r="K56" s="5">
        <f t="shared" si="13"/>
        <v>99.940700000000007</v>
      </c>
      <c r="L56" s="5">
        <f t="shared" si="13"/>
        <v>99.95</v>
      </c>
    </row>
    <row r="57" spans="1:12" x14ac:dyDescent="0.2">
      <c r="A57" s="16">
        <f t="shared" si="16"/>
        <v>256</v>
      </c>
      <c r="B57" s="13">
        <v>583</v>
      </c>
      <c r="C57" s="13">
        <v>154</v>
      </c>
      <c r="D57" s="13">
        <v>439</v>
      </c>
      <c r="E57" s="13">
        <v>61</v>
      </c>
      <c r="F57" s="13">
        <v>472</v>
      </c>
      <c r="G57" s="15">
        <v>97</v>
      </c>
      <c r="I57" s="6">
        <f t="shared" si="14"/>
        <v>2048</v>
      </c>
      <c r="J57" s="5">
        <f t="shared" si="15"/>
        <v>99.9649</v>
      </c>
      <c r="K57" s="5">
        <f t="shared" si="13"/>
        <v>99.9649</v>
      </c>
      <c r="L57" s="5">
        <f t="shared" si="13"/>
        <v>99.9649</v>
      </c>
    </row>
    <row r="58" spans="1:12" x14ac:dyDescent="0.2">
      <c r="A58" s="19">
        <f t="shared" si="16"/>
        <v>512</v>
      </c>
      <c r="B58" s="20">
        <v>351</v>
      </c>
      <c r="C58" s="20">
        <v>0</v>
      </c>
      <c r="D58" s="20">
        <v>351</v>
      </c>
      <c r="E58" s="20">
        <v>0</v>
      </c>
      <c r="F58" s="20">
        <v>351</v>
      </c>
      <c r="G58" s="21">
        <v>0</v>
      </c>
    </row>
    <row r="59" spans="1:12" x14ac:dyDescent="0.2">
      <c r="A59" s="17"/>
      <c r="B59" s="42"/>
      <c r="C59" s="42"/>
      <c r="D59" s="42"/>
      <c r="E59" s="42"/>
      <c r="F59" s="42"/>
      <c r="G59" s="42"/>
      <c r="I59" s="3"/>
    </row>
    <row r="60" spans="1:12" x14ac:dyDescent="0.2">
      <c r="I60" s="3"/>
    </row>
    <row r="61" spans="1:12" x14ac:dyDescent="0.2">
      <c r="I61" s="3"/>
    </row>
    <row r="62" spans="1:12" x14ac:dyDescent="0.2">
      <c r="I62" s="17"/>
    </row>
  </sheetData>
  <mergeCells count="31">
    <mergeCell ref="D59:E59"/>
    <mergeCell ref="B59:C59"/>
    <mergeCell ref="F47:G47"/>
    <mergeCell ref="D47:E47"/>
    <mergeCell ref="B47:C47"/>
    <mergeCell ref="F59:G59"/>
    <mergeCell ref="B1:G1"/>
    <mergeCell ref="F2:G2"/>
    <mergeCell ref="D2:E2"/>
    <mergeCell ref="B2:C2"/>
    <mergeCell ref="F32:G32"/>
    <mergeCell ref="D32:E32"/>
    <mergeCell ref="B32:C32"/>
    <mergeCell ref="F16:G16"/>
    <mergeCell ref="D16:E16"/>
    <mergeCell ref="B16:C16"/>
    <mergeCell ref="A49:A50"/>
    <mergeCell ref="B49:C49"/>
    <mergeCell ref="D49:E49"/>
    <mergeCell ref="F49:G49"/>
    <mergeCell ref="A17:G17"/>
    <mergeCell ref="B18:C18"/>
    <mergeCell ref="D18:E18"/>
    <mergeCell ref="F18:G18"/>
    <mergeCell ref="A18:A19"/>
    <mergeCell ref="A33:G33"/>
    <mergeCell ref="A34:A35"/>
    <mergeCell ref="A48:G48"/>
    <mergeCell ref="B34:C34"/>
    <mergeCell ref="D34:E34"/>
    <mergeCell ref="F34:G3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Osniel Quintana</dc:creator>
  <cp:lastModifiedBy>Osniel Quintana</cp:lastModifiedBy>
  <dcterms:created xsi:type="dcterms:W3CDTF">2018-03-05T02:27:46Z</dcterms:created>
  <dcterms:modified xsi:type="dcterms:W3CDTF">2018-03-05T16:52:58Z</dcterms:modified>
</cp:coreProperties>
</file>