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17520" windowHeight="9525" firstSheet="3" activeTab="7"/>
  </bookViews>
  <sheets>
    <sheet name="Regular" sheetId="1" state="hidden" r:id="rId1"/>
    <sheet name="Primeiro Ajuste" sheetId="2" state="hidden" r:id="rId2"/>
    <sheet name="Planilha3" sheetId="3" state="hidden" r:id="rId3"/>
    <sheet name="Data" sheetId="13" r:id="rId4"/>
    <sheet name="Data_Organized" sheetId="14" r:id="rId5"/>
    <sheet name="Planilha4" sheetId="15" r:id="rId6"/>
    <sheet name="Gaps Menores 1.1T" sheetId="4" r:id="rId7"/>
    <sheet name="Gaps Menores 1.3T" sheetId="5" r:id="rId8"/>
    <sheet name="Gaps Menores 1.5T" sheetId="6" r:id="rId9"/>
    <sheet name="Gaps Menores 1.6T" sheetId="7" r:id="rId10"/>
    <sheet name="Gaps Maiores 1.1T" sheetId="8" r:id="rId11"/>
    <sheet name="Gaps Maiores 1.2T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1" i="12" l="1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76" i="8" l="1"/>
  <c r="T77" i="8"/>
  <c r="AF77" i="8" s="1"/>
  <c r="T78" i="8"/>
  <c r="T79" i="8"/>
  <c r="AF79" i="8" s="1"/>
  <c r="T80" i="8"/>
  <c r="T81" i="8"/>
  <c r="AF81" i="8" s="1"/>
  <c r="T82" i="8"/>
  <c r="T83" i="8"/>
  <c r="AF83" i="8" s="1"/>
  <c r="T84" i="8"/>
  <c r="T85" i="8"/>
  <c r="AF85" i="8" s="1"/>
  <c r="T86" i="8"/>
  <c r="T87" i="8"/>
  <c r="AF87" i="8" s="1"/>
  <c r="T88" i="8"/>
  <c r="T89" i="8"/>
  <c r="AF89" i="8" s="1"/>
  <c r="T90" i="8"/>
  <c r="T91" i="8"/>
  <c r="AF91" i="8" s="1"/>
  <c r="T92" i="8"/>
  <c r="T93" i="8"/>
  <c r="AF93" i="8" s="1"/>
  <c r="T94" i="8"/>
  <c r="T95" i="8"/>
  <c r="AF95" i="8" s="1"/>
  <c r="T96" i="8"/>
  <c r="T97" i="8"/>
  <c r="AF97" i="8" s="1"/>
  <c r="T98" i="8"/>
  <c r="T99" i="8"/>
  <c r="AF99" i="8" s="1"/>
  <c r="T100" i="8"/>
  <c r="T101" i="8"/>
  <c r="AF101" i="8" s="1"/>
  <c r="T102" i="8"/>
  <c r="T103" i="8"/>
  <c r="AF103" i="8" s="1"/>
  <c r="T104" i="8"/>
  <c r="T105" i="8"/>
  <c r="AF105" i="8" s="1"/>
  <c r="T106" i="8"/>
  <c r="T107" i="8"/>
  <c r="AF107" i="8" s="1"/>
  <c r="T108" i="8"/>
  <c r="T109" i="8"/>
  <c r="AF109" i="8" s="1"/>
  <c r="T110" i="8"/>
  <c r="T111" i="8"/>
  <c r="AF111" i="8" s="1"/>
  <c r="AF110" i="8"/>
  <c r="AF108" i="8"/>
  <c r="AF106" i="8"/>
  <c r="AF104" i="8"/>
  <c r="AF102" i="8"/>
  <c r="AF100" i="8"/>
  <c r="AF98" i="8"/>
  <c r="AF96" i="8"/>
  <c r="AF94" i="8"/>
  <c r="AF92" i="8"/>
  <c r="AF90" i="8"/>
  <c r="AF88" i="8"/>
  <c r="AF86" i="8"/>
  <c r="AF84" i="8"/>
  <c r="AF82" i="8"/>
  <c r="AF80" i="8"/>
  <c r="AF78" i="8"/>
  <c r="AF76" i="8"/>
  <c r="AF75" i="8"/>
  <c r="AF74" i="8"/>
  <c r="AF73" i="8"/>
  <c r="AF72" i="8"/>
  <c r="AF71" i="8"/>
  <c r="AF70" i="8"/>
  <c r="AF69" i="8"/>
  <c r="AF68" i="8"/>
  <c r="AF67" i="8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T75" i="8"/>
  <c r="Q75" i="8"/>
  <c r="T74" i="8"/>
  <c r="Q74" i="8"/>
  <c r="T73" i="8"/>
  <c r="Q73" i="8"/>
  <c r="T72" i="8"/>
  <c r="Q72" i="8"/>
  <c r="T71" i="8"/>
  <c r="Q71" i="8"/>
  <c r="T70" i="8"/>
  <c r="Q70" i="8"/>
  <c r="T69" i="8"/>
  <c r="Q69" i="8"/>
  <c r="T68" i="8"/>
  <c r="Q68" i="8"/>
  <c r="T67" i="8"/>
  <c r="Q67" i="8"/>
  <c r="T66" i="8"/>
  <c r="Q66" i="8"/>
  <c r="T65" i="8"/>
  <c r="Q65" i="8"/>
  <c r="T64" i="8"/>
  <c r="Q64" i="8"/>
  <c r="T63" i="8"/>
  <c r="Q63" i="8"/>
  <c r="T62" i="8"/>
  <c r="Q62" i="8"/>
  <c r="T61" i="8"/>
  <c r="Q61" i="8"/>
  <c r="T60" i="8"/>
  <c r="Q60" i="8"/>
  <c r="T59" i="8"/>
  <c r="Q59" i="8"/>
  <c r="T58" i="8"/>
  <c r="Q58" i="8"/>
  <c r="T57" i="8"/>
  <c r="Q57" i="8"/>
  <c r="T56" i="8"/>
  <c r="Q56" i="8"/>
  <c r="T55" i="8"/>
  <c r="Q55" i="8"/>
  <c r="T54" i="8"/>
  <c r="Q54" i="8"/>
  <c r="T53" i="8"/>
  <c r="Q53" i="8"/>
  <c r="T52" i="8"/>
  <c r="Q52" i="8"/>
  <c r="T51" i="8"/>
  <c r="Q51" i="8"/>
  <c r="T50" i="8"/>
  <c r="Q50" i="8"/>
  <c r="T49" i="8"/>
  <c r="Q49" i="8"/>
  <c r="T48" i="8"/>
  <c r="Q48" i="8"/>
  <c r="T47" i="8"/>
  <c r="Q47" i="8"/>
  <c r="T46" i="8"/>
  <c r="Q46" i="8"/>
  <c r="T45" i="8"/>
  <c r="Q45" i="8"/>
  <c r="T44" i="8"/>
  <c r="Q44" i="8"/>
  <c r="T43" i="8"/>
  <c r="Q43" i="8"/>
  <c r="T42" i="8"/>
  <c r="Q42" i="8"/>
  <c r="T41" i="8"/>
  <c r="Q41" i="8"/>
  <c r="T40" i="8"/>
  <c r="Q40" i="8"/>
  <c r="T39" i="8"/>
  <c r="Q39" i="8"/>
  <c r="T38" i="8"/>
  <c r="Q38" i="8"/>
  <c r="T37" i="8"/>
  <c r="Q37" i="8"/>
  <c r="T36" i="8"/>
  <c r="Q36" i="8"/>
  <c r="T35" i="8"/>
  <c r="Q35" i="8"/>
  <c r="T34" i="8"/>
  <c r="Q34" i="8"/>
  <c r="T33" i="8"/>
  <c r="Q33" i="8"/>
  <c r="T32" i="8"/>
  <c r="Q32" i="8"/>
  <c r="T31" i="8"/>
  <c r="Q31" i="8"/>
  <c r="T30" i="8"/>
  <c r="Q30" i="8"/>
  <c r="T29" i="8"/>
  <c r="Q29" i="8"/>
  <c r="T28" i="8"/>
  <c r="Q28" i="8"/>
  <c r="T27" i="8"/>
  <c r="Q27" i="8"/>
  <c r="T26" i="8"/>
  <c r="Q26" i="8"/>
  <c r="T25" i="8"/>
  <c r="Q25" i="8"/>
  <c r="T24" i="8"/>
  <c r="Q24" i="8"/>
  <c r="T23" i="8"/>
  <c r="Q23" i="8"/>
  <c r="T22" i="8"/>
  <c r="Q22" i="8"/>
  <c r="T21" i="8"/>
  <c r="Q21" i="8"/>
  <c r="T20" i="8"/>
  <c r="Q20" i="8"/>
  <c r="T19" i="8"/>
  <c r="Q19" i="8"/>
  <c r="T18" i="8"/>
  <c r="Q18" i="8"/>
  <c r="T17" i="8"/>
  <c r="Q17" i="8"/>
  <c r="T16" i="8"/>
  <c r="Q16" i="8"/>
  <c r="T15" i="8"/>
  <c r="Q15" i="8"/>
  <c r="T14" i="8"/>
  <c r="Q14" i="8"/>
  <c r="T13" i="8"/>
  <c r="Q13" i="8"/>
  <c r="T12" i="8"/>
  <c r="Q12" i="8"/>
  <c r="T11" i="8"/>
  <c r="Q11" i="8"/>
  <c r="T10" i="8"/>
  <c r="Q10" i="8"/>
  <c r="T9" i="8"/>
  <c r="Q9" i="8"/>
  <c r="T8" i="8"/>
  <c r="Q8" i="8"/>
  <c r="T7" i="8"/>
  <c r="Q7" i="8"/>
  <c r="T6" i="8"/>
  <c r="Q6" i="8"/>
  <c r="T5" i="8"/>
  <c r="Q5" i="8"/>
  <c r="T4" i="8"/>
  <c r="Q4" i="8"/>
  <c r="T5" i="7"/>
  <c r="T6" i="7"/>
  <c r="T7" i="7"/>
  <c r="T8" i="7"/>
  <c r="AF8" i="7" s="1"/>
  <c r="T9" i="7"/>
  <c r="T10" i="7"/>
  <c r="T11" i="7"/>
  <c r="T12" i="7"/>
  <c r="T13" i="7"/>
  <c r="T14" i="7"/>
  <c r="T15" i="7"/>
  <c r="T16" i="7"/>
  <c r="AF16" i="7" s="1"/>
  <c r="T17" i="7"/>
  <c r="T18" i="7"/>
  <c r="T19" i="7"/>
  <c r="T20" i="7"/>
  <c r="AF20" i="7" s="1"/>
  <c r="T21" i="7"/>
  <c r="T22" i="7"/>
  <c r="T23" i="7"/>
  <c r="T24" i="7"/>
  <c r="AF24" i="7" s="1"/>
  <c r="T25" i="7"/>
  <c r="T26" i="7"/>
  <c r="T27" i="7"/>
  <c r="T28" i="7"/>
  <c r="T29" i="7"/>
  <c r="T30" i="7"/>
  <c r="T31" i="7"/>
  <c r="T32" i="7"/>
  <c r="AF32" i="7" s="1"/>
  <c r="T33" i="7"/>
  <c r="T34" i="7"/>
  <c r="T35" i="7"/>
  <c r="T36" i="7"/>
  <c r="AF36" i="7" s="1"/>
  <c r="T37" i="7"/>
  <c r="T38" i="7"/>
  <c r="T39" i="7"/>
  <c r="T40" i="7"/>
  <c r="AF40" i="7" s="1"/>
  <c r="T41" i="7"/>
  <c r="T42" i="7"/>
  <c r="T43" i="7"/>
  <c r="T44" i="7"/>
  <c r="AF44" i="7" s="1"/>
  <c r="T45" i="7"/>
  <c r="T46" i="7"/>
  <c r="T47" i="7"/>
  <c r="T48" i="7"/>
  <c r="AF48" i="7" s="1"/>
  <c r="T49" i="7"/>
  <c r="T50" i="7"/>
  <c r="T51" i="7"/>
  <c r="T52" i="7"/>
  <c r="AF52" i="7" s="1"/>
  <c r="T53" i="7"/>
  <c r="T54" i="7"/>
  <c r="T55" i="7"/>
  <c r="T56" i="7"/>
  <c r="AF56" i="7" s="1"/>
  <c r="T57" i="7"/>
  <c r="T58" i="7"/>
  <c r="T59" i="7"/>
  <c r="T60" i="7"/>
  <c r="AF60" i="7" s="1"/>
  <c r="T61" i="7"/>
  <c r="T62" i="7"/>
  <c r="T63" i="7"/>
  <c r="T64" i="7"/>
  <c r="AF64" i="7" s="1"/>
  <c r="T65" i="7"/>
  <c r="T66" i="7"/>
  <c r="T67" i="7"/>
  <c r="T68" i="7"/>
  <c r="AF68" i="7" s="1"/>
  <c r="T69" i="7"/>
  <c r="T70" i="7"/>
  <c r="T71" i="7"/>
  <c r="T72" i="7"/>
  <c r="AF72" i="7" s="1"/>
  <c r="T73" i="7"/>
  <c r="T74" i="7"/>
  <c r="T75" i="7"/>
  <c r="T4" i="7"/>
  <c r="AF4" i="7" s="1"/>
  <c r="AF28" i="7"/>
  <c r="AF12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T5" i="6"/>
  <c r="T6" i="6"/>
  <c r="T7" i="6"/>
  <c r="T8" i="6"/>
  <c r="AF8" i="6" s="1"/>
  <c r="T9" i="6"/>
  <c r="AF9" i="6" s="1"/>
  <c r="T10" i="6"/>
  <c r="T11" i="6"/>
  <c r="T12" i="6"/>
  <c r="T13" i="6"/>
  <c r="AF13" i="6" s="1"/>
  <c r="T14" i="6"/>
  <c r="AF14" i="6" s="1"/>
  <c r="T15" i="6"/>
  <c r="T16" i="6"/>
  <c r="AF16" i="6" s="1"/>
  <c r="T17" i="6"/>
  <c r="T18" i="6"/>
  <c r="AF18" i="6" s="1"/>
  <c r="T19" i="6"/>
  <c r="T20" i="6"/>
  <c r="AF20" i="6" s="1"/>
  <c r="T21" i="6"/>
  <c r="T22" i="6"/>
  <c r="AF22" i="6" s="1"/>
  <c r="T23" i="6"/>
  <c r="T24" i="6"/>
  <c r="AF24" i="6" s="1"/>
  <c r="T25" i="6"/>
  <c r="AF25" i="6" s="1"/>
  <c r="T26" i="6"/>
  <c r="T27" i="6"/>
  <c r="T28" i="6"/>
  <c r="AF28" i="6" s="1"/>
  <c r="T29" i="6"/>
  <c r="AF29" i="6" s="1"/>
  <c r="T30" i="6"/>
  <c r="AF30" i="6" s="1"/>
  <c r="T31" i="6"/>
  <c r="T32" i="6"/>
  <c r="AF32" i="6" s="1"/>
  <c r="T33" i="6"/>
  <c r="T34" i="6"/>
  <c r="AF34" i="6" s="1"/>
  <c r="T35" i="6"/>
  <c r="T36" i="6"/>
  <c r="AF36" i="6" s="1"/>
  <c r="T37" i="6"/>
  <c r="T38" i="6"/>
  <c r="AF38" i="6" s="1"/>
  <c r="T39" i="6"/>
  <c r="T40" i="6"/>
  <c r="AF40" i="6" s="1"/>
  <c r="T41" i="6"/>
  <c r="AF41" i="6" s="1"/>
  <c r="T42" i="6"/>
  <c r="T43" i="6"/>
  <c r="T44" i="6"/>
  <c r="AF44" i="6" s="1"/>
  <c r="T45" i="6"/>
  <c r="AF45" i="6" s="1"/>
  <c r="T46" i="6"/>
  <c r="AF46" i="6" s="1"/>
  <c r="T47" i="6"/>
  <c r="T48" i="6"/>
  <c r="AF48" i="6" s="1"/>
  <c r="T49" i="6"/>
  <c r="T50" i="6"/>
  <c r="AF50" i="6" s="1"/>
  <c r="T51" i="6"/>
  <c r="T52" i="6"/>
  <c r="AF52" i="6" s="1"/>
  <c r="T53" i="6"/>
  <c r="T54" i="6"/>
  <c r="AF54" i="6" s="1"/>
  <c r="T55" i="6"/>
  <c r="T56" i="6"/>
  <c r="AF56" i="6" s="1"/>
  <c r="T57" i="6"/>
  <c r="AF57" i="6" s="1"/>
  <c r="T58" i="6"/>
  <c r="T59" i="6"/>
  <c r="T60" i="6"/>
  <c r="AF60" i="6" s="1"/>
  <c r="T61" i="6"/>
  <c r="AF61" i="6" s="1"/>
  <c r="T62" i="6"/>
  <c r="AF62" i="6" s="1"/>
  <c r="T63" i="6"/>
  <c r="T64" i="6"/>
  <c r="AF64" i="6" s="1"/>
  <c r="T65" i="6"/>
  <c r="T66" i="6"/>
  <c r="AF66" i="6" s="1"/>
  <c r="T67" i="6"/>
  <c r="T68" i="6"/>
  <c r="AF68" i="6" s="1"/>
  <c r="T69" i="6"/>
  <c r="AF69" i="6" s="1"/>
  <c r="T70" i="6"/>
  <c r="T71" i="6"/>
  <c r="T72" i="6"/>
  <c r="AF72" i="6" s="1"/>
  <c r="T73" i="6"/>
  <c r="AF73" i="6" s="1"/>
  <c r="T74" i="6"/>
  <c r="AF74" i="6" s="1"/>
  <c r="T75" i="6"/>
  <c r="AF75" i="6" s="1"/>
  <c r="T4" i="6"/>
  <c r="AF4" i="6" s="1"/>
  <c r="AF12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5" i="5"/>
  <c r="T4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AF75" i="7"/>
  <c r="AF74" i="7"/>
  <c r="AF73" i="7"/>
  <c r="AF71" i="7"/>
  <c r="AF70" i="7"/>
  <c r="AF69" i="7"/>
  <c r="AF67" i="7"/>
  <c r="AF66" i="7"/>
  <c r="AF65" i="7"/>
  <c r="AF63" i="7"/>
  <c r="AF62" i="7"/>
  <c r="AF61" i="7"/>
  <c r="AF59" i="7"/>
  <c r="AF58" i="7"/>
  <c r="AF57" i="7"/>
  <c r="AF55" i="7"/>
  <c r="AF54" i="7"/>
  <c r="AF53" i="7"/>
  <c r="AF51" i="7"/>
  <c r="AF50" i="7"/>
  <c r="AF49" i="7"/>
  <c r="AF47" i="7"/>
  <c r="AF46" i="7"/>
  <c r="AF45" i="7"/>
  <c r="AF43" i="7"/>
  <c r="AF42" i="7"/>
  <c r="AF41" i="7"/>
  <c r="AF39" i="7"/>
  <c r="AF38" i="7"/>
  <c r="AF37" i="7"/>
  <c r="AF35" i="7"/>
  <c r="AF34" i="7"/>
  <c r="AF33" i="7"/>
  <c r="AF31" i="7"/>
  <c r="AF30" i="7"/>
  <c r="AF29" i="7"/>
  <c r="AF27" i="7"/>
  <c r="AF26" i="7"/>
  <c r="AF25" i="7"/>
  <c r="AF23" i="7"/>
  <c r="AF22" i="7"/>
  <c r="AF21" i="7"/>
  <c r="AF19" i="7"/>
  <c r="AF18" i="7"/>
  <c r="AF17" i="7"/>
  <c r="AF15" i="7"/>
  <c r="AF14" i="7"/>
  <c r="AF13" i="7"/>
  <c r="AF11" i="7"/>
  <c r="AF10" i="7"/>
  <c r="AF9" i="7"/>
  <c r="AF7" i="7"/>
  <c r="AF6" i="7"/>
  <c r="AF5" i="7"/>
  <c r="AF71" i="6"/>
  <c r="AF70" i="6"/>
  <c r="AF67" i="6"/>
  <c r="AF65" i="6"/>
  <c r="AF63" i="6"/>
  <c r="AF59" i="6"/>
  <c r="AF58" i="6"/>
  <c r="AF55" i="6"/>
  <c r="AF53" i="6"/>
  <c r="AF51" i="6"/>
  <c r="AF49" i="6"/>
  <c r="AF47" i="6"/>
  <c r="AF43" i="6"/>
  <c r="AF42" i="6"/>
  <c r="AF39" i="6"/>
  <c r="AF37" i="6"/>
  <c r="AF35" i="6"/>
  <c r="AF33" i="6"/>
  <c r="AF31" i="6"/>
  <c r="AF27" i="6"/>
  <c r="AF26" i="6"/>
  <c r="AF23" i="6"/>
  <c r="AF21" i="6"/>
  <c r="AF19" i="6"/>
  <c r="AF17" i="6"/>
  <c r="AF15" i="6"/>
  <c r="AF11" i="6"/>
  <c r="AF10" i="6"/>
  <c r="AF7" i="6"/>
  <c r="AF6" i="6"/>
  <c r="AF5" i="6"/>
  <c r="AF75" i="5" l="1"/>
  <c r="AF74" i="5"/>
  <c r="AF73" i="5"/>
  <c r="AF72" i="5"/>
  <c r="AF71" i="5"/>
  <c r="AF70" i="5"/>
  <c r="AF69" i="5"/>
  <c r="AF68" i="5"/>
  <c r="AF67" i="5"/>
  <c r="AF66" i="5"/>
  <c r="AF65" i="5"/>
  <c r="AF64" i="5"/>
  <c r="AF63" i="5"/>
  <c r="AF62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T21" i="4" l="1"/>
  <c r="AF21" i="4" s="1"/>
  <c r="T22" i="4"/>
  <c r="AF22" i="4" s="1"/>
  <c r="T23" i="4"/>
  <c r="AF23" i="4" s="1"/>
  <c r="T24" i="4"/>
  <c r="AF24" i="4" s="1"/>
  <c r="T25" i="4"/>
  <c r="AF25" i="4" s="1"/>
  <c r="T26" i="4"/>
  <c r="AF26" i="4" s="1"/>
  <c r="T27" i="4"/>
  <c r="AF27" i="4" s="1"/>
  <c r="T28" i="4"/>
  <c r="AF28" i="4" s="1"/>
  <c r="T29" i="4"/>
  <c r="AF29" i="4" s="1"/>
  <c r="T30" i="4"/>
  <c r="AF30" i="4" s="1"/>
  <c r="T31" i="4"/>
  <c r="AF31" i="4" s="1"/>
  <c r="T32" i="4"/>
  <c r="AF32" i="4" s="1"/>
  <c r="T33" i="4"/>
  <c r="AF33" i="4" s="1"/>
  <c r="T34" i="4"/>
  <c r="AF34" i="4" s="1"/>
  <c r="T35" i="4"/>
  <c r="AF35" i="4" s="1"/>
  <c r="T36" i="4"/>
  <c r="AF36" i="4" s="1"/>
  <c r="T37" i="4"/>
  <c r="AF37" i="4" s="1"/>
  <c r="T38" i="4"/>
  <c r="AF38" i="4" s="1"/>
  <c r="T39" i="4"/>
  <c r="AF39" i="4" s="1"/>
  <c r="T40" i="4"/>
  <c r="AF40" i="4" s="1"/>
  <c r="T41" i="4"/>
  <c r="AF41" i="4" s="1"/>
  <c r="T42" i="4"/>
  <c r="AF42" i="4" s="1"/>
  <c r="T43" i="4"/>
  <c r="AF43" i="4" s="1"/>
  <c r="T44" i="4"/>
  <c r="AF44" i="4" s="1"/>
  <c r="T45" i="4"/>
  <c r="AF45" i="4" s="1"/>
  <c r="T46" i="4"/>
  <c r="AF46" i="4" s="1"/>
  <c r="T47" i="4"/>
  <c r="AF47" i="4" s="1"/>
  <c r="T48" i="4"/>
  <c r="AF48" i="4" s="1"/>
  <c r="T49" i="4"/>
  <c r="AF49" i="4" s="1"/>
  <c r="T50" i="4"/>
  <c r="AF50" i="4" s="1"/>
  <c r="T51" i="4"/>
  <c r="AF51" i="4" s="1"/>
  <c r="T52" i="4"/>
  <c r="AF52" i="4" s="1"/>
  <c r="T53" i="4"/>
  <c r="AF53" i="4" s="1"/>
  <c r="T54" i="4"/>
  <c r="AF54" i="4" s="1"/>
  <c r="T55" i="4"/>
  <c r="AF55" i="4" s="1"/>
  <c r="T56" i="4"/>
  <c r="AF56" i="4" s="1"/>
  <c r="T57" i="4"/>
  <c r="AF57" i="4" s="1"/>
  <c r="T58" i="4"/>
  <c r="AF58" i="4" s="1"/>
  <c r="T59" i="4"/>
  <c r="AF59" i="4" s="1"/>
  <c r="T60" i="4"/>
  <c r="AF60" i="4" s="1"/>
  <c r="T61" i="4"/>
  <c r="AF61" i="4" s="1"/>
  <c r="T62" i="4"/>
  <c r="AF62" i="4" s="1"/>
  <c r="T63" i="4"/>
  <c r="AF63" i="4" s="1"/>
  <c r="T64" i="4"/>
  <c r="AF64" i="4" s="1"/>
  <c r="T65" i="4"/>
  <c r="AF65" i="4" s="1"/>
  <c r="T66" i="4"/>
  <c r="AF66" i="4" s="1"/>
  <c r="T67" i="4"/>
  <c r="AF67" i="4" s="1"/>
  <c r="T68" i="4"/>
  <c r="AF68" i="4" s="1"/>
  <c r="T69" i="4"/>
  <c r="AF69" i="4" s="1"/>
  <c r="T70" i="4"/>
  <c r="AF70" i="4" s="1"/>
  <c r="T71" i="4"/>
  <c r="AF71" i="4" s="1"/>
  <c r="T72" i="4"/>
  <c r="AF72" i="4" s="1"/>
  <c r="T73" i="4"/>
  <c r="AF73" i="4" s="1"/>
  <c r="T74" i="4"/>
  <c r="AF74" i="4" s="1"/>
  <c r="T75" i="4"/>
  <c r="AF75" i="4" s="1"/>
  <c r="T6" i="4"/>
  <c r="AF6" i="4" s="1"/>
  <c r="T7" i="4"/>
  <c r="AF7" i="4" s="1"/>
  <c r="T8" i="4"/>
  <c r="AF8" i="4" s="1"/>
  <c r="T9" i="4"/>
  <c r="AF9" i="4" s="1"/>
  <c r="T10" i="4"/>
  <c r="AF10" i="4" s="1"/>
  <c r="T11" i="4"/>
  <c r="AF11" i="4" s="1"/>
  <c r="T12" i="4"/>
  <c r="AF12" i="4" s="1"/>
  <c r="T13" i="4"/>
  <c r="AF13" i="4" s="1"/>
  <c r="T14" i="4"/>
  <c r="AF14" i="4" s="1"/>
  <c r="T15" i="4"/>
  <c r="AF15" i="4" s="1"/>
  <c r="T16" i="4"/>
  <c r="AF16" i="4" s="1"/>
  <c r="T17" i="4"/>
  <c r="AF17" i="4" s="1"/>
  <c r="T18" i="4"/>
  <c r="AF18" i="4" s="1"/>
  <c r="T19" i="4"/>
  <c r="AF19" i="4" s="1"/>
  <c r="T20" i="4"/>
  <c r="AF20" i="4" s="1"/>
  <c r="T5" i="4"/>
  <c r="AF5" i="4" s="1"/>
  <c r="T4" i="4"/>
  <c r="AF4" i="4" s="1"/>
  <c r="Q124" i="2" l="1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2" i="2"/>
  <c r="Q141" i="1" l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</calcChain>
</file>

<file path=xl/sharedStrings.xml><?xml version="1.0" encoding="utf-8"?>
<sst xmlns="http://schemas.openxmlformats.org/spreadsheetml/2006/main" count="1346" uniqueCount="560">
  <si>
    <t>Console 1</t>
  </si>
  <si>
    <t>Ro</t>
  </si>
  <si>
    <t>m</t>
  </si>
  <si>
    <t>H</t>
  </si>
  <si>
    <t>Console 2</t>
  </si>
  <si>
    <t>1.1T</t>
  </si>
  <si>
    <t>Console 3</t>
  </si>
  <si>
    <t>Console 4</t>
  </si>
  <si>
    <t>Console 5</t>
  </si>
  <si>
    <t>Console 6</t>
  </si>
  <si>
    <t>1.2T</t>
  </si>
  <si>
    <t>Console 7</t>
  </si>
  <si>
    <t>Console 8</t>
  </si>
  <si>
    <t>Console 9</t>
  </si>
  <si>
    <t>1.3T</t>
  </si>
  <si>
    <t>Porosity [-]</t>
  </si>
  <si>
    <t>frac_CB [-]</t>
  </si>
  <si>
    <t>frac_HB [-]</t>
  </si>
  <si>
    <t>TH [K]</t>
  </si>
  <si>
    <t>Tspan [K]</t>
  </si>
  <si>
    <t>Frequency [Hz]</t>
  </si>
  <si>
    <t>u_profile [-]</t>
  </si>
  <si>
    <t>inst</t>
  </si>
  <si>
    <t>Particle Diameter [mm]</t>
  </si>
  <si>
    <t>Length [mm]</t>
  </si>
  <si>
    <t>High Field [T]</t>
  </si>
  <si>
    <t>Low Field [T]</t>
  </si>
  <si>
    <t>Ambient Temperature</t>
  </si>
  <si>
    <t>Nlayers</t>
  </si>
  <si>
    <t>Ro [mm]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</si>
  <si>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gap</t>
    </r>
    <r>
      <rPr>
        <b/>
        <sz val="11"/>
        <color theme="1"/>
        <rFont val="Calibri"/>
        <family val="2"/>
        <scheme val="minor"/>
      </rPr>
      <t xml:space="preserve"> [mm]</t>
    </r>
  </si>
  <si>
    <t>Field Profile</t>
  </si>
  <si>
    <t>Mag Period</t>
  </si>
  <si>
    <t>Demag Period</t>
  </si>
  <si>
    <t>Ramp</t>
  </si>
  <si>
    <t>Tc [K]</t>
  </si>
  <si>
    <t>m_flow [kg/h]</t>
  </si>
  <si>
    <t>Qc [W]</t>
  </si>
  <si>
    <t>Qh [W]</t>
  </si>
  <si>
    <t>Wp [W]</t>
  </si>
  <si>
    <t>Wm [W]</t>
  </si>
  <si>
    <t>Wv [W]</t>
  </si>
  <si>
    <t>Ri [mm]</t>
  </si>
  <si>
    <t>Name</t>
  </si>
  <si>
    <t>Capacity Maps Smaller Gap0</t>
  </si>
  <si>
    <t>Capacity Maps Smaller Gap1</t>
  </si>
  <si>
    <t>Capacity Maps Smaller Gap2</t>
  </si>
  <si>
    <t>Capacity Maps Smaller Gap3</t>
  </si>
  <si>
    <t>Capacity Maps Smaller Gap7</t>
  </si>
  <si>
    <t>Capacity Maps Smaller Gap8</t>
  </si>
  <si>
    <t>Capacity Maps Smaller Gap10</t>
  </si>
  <si>
    <t>Capacity Maps Smaller Gap14</t>
  </si>
  <si>
    <t>Capacity Maps Smaller Gap5</t>
  </si>
  <si>
    <t>Capacity Maps Smaller Gap13</t>
  </si>
  <si>
    <t>Capacity Maps Smaller Gap17</t>
  </si>
  <si>
    <t>Capacity Maps Smaller Gap4</t>
  </si>
  <si>
    <t>Capacity Maps Smaller Gap6</t>
  </si>
  <si>
    <t>Capacity Maps Smaller Gap9</t>
  </si>
  <si>
    <t>Capacity Maps Smaller Gap11</t>
  </si>
  <si>
    <t>Capacity Maps Smaller Gap12</t>
  </si>
  <si>
    <t>Capacity Maps Smaller Gap15</t>
  </si>
  <si>
    <t>Capacity Maps Smaller Gap16</t>
  </si>
  <si>
    <t>Capacity Maps Smaller Gap18</t>
  </si>
  <si>
    <t>Capacity Maps Smaller Gap19</t>
  </si>
  <si>
    <t>Capacity Maps Smaller Gap20</t>
  </si>
  <si>
    <t>Capacity Maps Smaller Gap21</t>
  </si>
  <si>
    <t>Capacity Maps Smaller Gap22</t>
  </si>
  <si>
    <t>Capacity Maps Smaller Gap23</t>
  </si>
  <si>
    <t>Capacity Maps Smaller Gap24</t>
  </si>
  <si>
    <t>Capacity Maps Smaller Gap25</t>
  </si>
  <si>
    <t>Capacity Maps Smaller Gap26</t>
  </si>
  <si>
    <t>Capacity Maps Smaller Gap27</t>
  </si>
  <si>
    <t>Capacity Maps Smaller Gap28</t>
  </si>
  <si>
    <t>Capacity Maps Smaller Gap29</t>
  </si>
  <si>
    <t>Capacity Maps Smaller Gap30</t>
  </si>
  <si>
    <t>Capacity Maps Smaller Gap31</t>
  </si>
  <si>
    <t>Capacity Maps Smaller Gap32</t>
  </si>
  <si>
    <t>Capacity Maps Smaller Gap33</t>
  </si>
  <si>
    <t>Capacity Maps Smaller Gap34</t>
  </si>
  <si>
    <t>Capacity Maps Smaller Gap35</t>
  </si>
  <si>
    <r>
      <rPr>
        <b/>
        <sz val="11"/>
        <color theme="1"/>
        <rFont val="Calibri"/>
        <family val="2"/>
      </rPr>
      <t>ΔP</t>
    </r>
    <r>
      <rPr>
        <b/>
        <sz val="11"/>
        <color theme="1"/>
        <rFont val="Calibri"/>
        <family val="2"/>
        <scheme val="minor"/>
      </rPr>
      <t xml:space="preserve"> [bar]</t>
    </r>
  </si>
  <si>
    <t>Porosity with epoxy [-]</t>
  </si>
  <si>
    <t>Layer Length [mm]</t>
  </si>
  <si>
    <t>Tc profile</t>
  </si>
  <si>
    <t>Linear</t>
  </si>
  <si>
    <t>Capacity Maps Smaller Gap36</t>
  </si>
  <si>
    <t>Capacity Maps Smaller Gap37</t>
  </si>
  <si>
    <t>Capacity Maps Smaller Gap38</t>
  </si>
  <si>
    <t>Capacity Maps Smaller Gap39</t>
  </si>
  <si>
    <t>Capacity Maps Smaller Gap40</t>
  </si>
  <si>
    <t>Capacity Maps Smaller Gap41</t>
  </si>
  <si>
    <t>Capacity Maps Smaller Gap42</t>
  </si>
  <si>
    <t>Capacity Maps Smaller Gap43</t>
  </si>
  <si>
    <t>Capacity Maps Smaller Gap44</t>
  </si>
  <si>
    <t>Capacity Maps Smaller Gap45</t>
  </si>
  <si>
    <t>Capacity Maps Smaller Gap46</t>
  </si>
  <si>
    <t>Capacity Maps Smaller Gap47</t>
  </si>
  <si>
    <t>Capacity Maps Smaller Gap48</t>
  </si>
  <si>
    <t>Capacity Maps Smaller Gap49</t>
  </si>
  <si>
    <t>Capacity Maps Smaller Gap50</t>
  </si>
  <si>
    <t>Capacity Maps Smaller Gap51</t>
  </si>
  <si>
    <t>Capacity Maps Smaller Gap52</t>
  </si>
  <si>
    <t>Capacity Maps Smaller Gap53</t>
  </si>
  <si>
    <t>Capacity Maps Smaller Gap54</t>
  </si>
  <si>
    <t>Capacity Maps Smaller Gap55</t>
  </si>
  <si>
    <t>Capacity Maps Smaller Gap56</t>
  </si>
  <si>
    <t>Capacity Maps Smaller Gap57</t>
  </si>
  <si>
    <t>Capacity Maps Smaller Gap58</t>
  </si>
  <si>
    <t>Capacity Maps Smaller Gap59</t>
  </si>
  <si>
    <t>Capacity Maps Smaller Gap60</t>
  </si>
  <si>
    <t>Capacity Maps Smaller Gap61</t>
  </si>
  <si>
    <t>Capacity Maps Smaller Gap62</t>
  </si>
  <si>
    <t>Capacity Maps Smaller Gap63</t>
  </si>
  <si>
    <t>Capacity Maps Smaller Gap64</t>
  </si>
  <si>
    <t>Capacity Maps Smaller Gap65</t>
  </si>
  <si>
    <t>Capacity Maps Smaller Gap66</t>
  </si>
  <si>
    <t>Capacity Maps Smaller Gap67</t>
  </si>
  <si>
    <t>Capacity Maps Smaller Gap68</t>
  </si>
  <si>
    <t>Capacity Maps Smaller Gap69</t>
  </si>
  <si>
    <t>Capacity Maps Smaller Gap70</t>
  </si>
  <si>
    <t>Capacity Maps Smaller Gap71</t>
  </si>
  <si>
    <t>Capacity Maps Smaller Gap72</t>
  </si>
  <si>
    <t>Capacity Maps Smaller Gap73</t>
  </si>
  <si>
    <t>Capacity Maps Smaller Gap74</t>
  </si>
  <si>
    <t>Capacity Maps Smaller Gap75</t>
  </si>
  <si>
    <t>Capacity Maps Smaller Gap76</t>
  </si>
  <si>
    <t>Capacity Maps Smaller Gap77</t>
  </si>
  <si>
    <t>Capacity Maps Smaller Gap78</t>
  </si>
  <si>
    <t>Capacity Maps Smaller Gap79</t>
  </si>
  <si>
    <t>Capacity Maps Smaller Gap80</t>
  </si>
  <si>
    <t>Capacity Maps Smaller Gap81</t>
  </si>
  <si>
    <t>Capacity Maps Smaller Gap82</t>
  </si>
  <si>
    <t>Capacity Maps Smaller Gap83</t>
  </si>
  <si>
    <t>Capacity Maps Smaller Gap84</t>
  </si>
  <si>
    <t>Capacity Maps Smaller Gap85</t>
  </si>
  <si>
    <t>Capacity Maps Smaller Gap86</t>
  </si>
  <si>
    <t>Capacity Maps Smaller Gap87</t>
  </si>
  <si>
    <t>Capacity Maps Smaller Gap88</t>
  </si>
  <si>
    <t>Capacity Maps Smaller Gap89</t>
  </si>
  <si>
    <t>Capacity Maps Smaller Gap90</t>
  </si>
  <si>
    <t>Capacity Maps Smaller Gap91</t>
  </si>
  <si>
    <t>Capacity Maps Smaller Gap92</t>
  </si>
  <si>
    <t>Capacity Maps Smaller Gap93</t>
  </si>
  <si>
    <t>Capacity Maps Smaller Gap94</t>
  </si>
  <si>
    <t>Capacity Maps Smaller Gap95</t>
  </si>
  <si>
    <t>Capacity Maps Smaller Gap96</t>
  </si>
  <si>
    <t>Capacity Maps Smaller Gap97</t>
  </si>
  <si>
    <t>Capacity Maps Smaller Gap98</t>
  </si>
  <si>
    <t>Capacity Maps Smaller Gap99</t>
  </si>
  <si>
    <t>Capacity Maps Smaller Gap100</t>
  </si>
  <si>
    <t>Capacity Maps Smaller Gap101</t>
  </si>
  <si>
    <t>Capacity Maps Smaller Gap102</t>
  </si>
  <si>
    <t>Capacity Maps Smaller Gap103</t>
  </si>
  <si>
    <t>Capacity Maps Smaller Gap104</t>
  </si>
  <si>
    <t>Capacity Maps Smaller Gap105</t>
  </si>
  <si>
    <t>Capacity Maps Smaller Gap106</t>
  </si>
  <si>
    <t>Capacity Maps Smaller Gap107</t>
  </si>
  <si>
    <t>Capacity Maps Smaller Gap108</t>
  </si>
  <si>
    <t>Capacity Maps Smaller Gap109</t>
  </si>
  <si>
    <t>Capacity Maps Smaller Gap110</t>
  </si>
  <si>
    <t>Capacity Maps Smaller Gap111</t>
  </si>
  <si>
    <t>Capacity Maps Smaller Gap112</t>
  </si>
  <si>
    <t>Capacity Maps Smaller Gap113</t>
  </si>
  <si>
    <t>Capacity Maps Smaller Gap114</t>
  </si>
  <si>
    <t>Capacity Maps Smaller Gap115</t>
  </si>
  <si>
    <t>Capacity Maps Smaller Gap116</t>
  </si>
  <si>
    <t>Capacity Maps Smaller Gap117</t>
  </si>
  <si>
    <t>Capacity Maps Smaller Gap118</t>
  </si>
  <si>
    <t>Capacity Maps Smaller Gap119</t>
  </si>
  <si>
    <t>Capacity Maps Smaller Gap120</t>
  </si>
  <si>
    <t>Capacity Maps Smaller Gap121</t>
  </si>
  <si>
    <t>Capacity Maps Smaller Gap122</t>
  </si>
  <si>
    <t>Capacity Maps Smaller Gap123</t>
  </si>
  <si>
    <t>Capacity Maps Smaller Gap124</t>
  </si>
  <si>
    <t>Capacity Maps Smaller Gap125</t>
  </si>
  <si>
    <t>Capacity Maps Smaller Gap126</t>
  </si>
  <si>
    <t>Capacity Maps Smaller Gap127</t>
  </si>
  <si>
    <t>Capacity Maps Smaller Gap128</t>
  </si>
  <si>
    <t>Capacity Maps Smaller Gap129</t>
  </si>
  <si>
    <t>Capacity Maps Smaller Gap130</t>
  </si>
  <si>
    <t>Capacity Maps Smaller Gap131</t>
  </si>
  <si>
    <t>Capacity Maps Smaller Gap132</t>
  </si>
  <si>
    <t>Capacity Maps Smaller Gap133</t>
  </si>
  <si>
    <t>Capacity Maps Smaller Gap134</t>
  </si>
  <si>
    <t>Capacity Maps Smaller Gap135</t>
  </si>
  <si>
    <t>Capacity Maps Smaller Gap136</t>
  </si>
  <si>
    <t>Capacity Maps Smaller Gap137</t>
  </si>
  <si>
    <t>Capacity Maps Smaller Gap138</t>
  </si>
  <si>
    <t>Capacity Maps Smaller Gap139</t>
  </si>
  <si>
    <t>Capacity Maps Smaller Gap140</t>
  </si>
  <si>
    <t>Capacity Maps Smaller Gap141</t>
  </si>
  <si>
    <t>Capacity Maps Smaller Gap142</t>
  </si>
  <si>
    <t>Capacity Maps Smaller Gap143</t>
  </si>
  <si>
    <t>Capacity Maps Smaller Gap144</t>
  </si>
  <si>
    <t>Capacity Maps Smaller Gap145</t>
  </si>
  <si>
    <t>Capacity Maps Smaller Gap146</t>
  </si>
  <si>
    <t>Capacity Maps Smaller Gap147</t>
  </si>
  <si>
    <t>Capacity Maps Smaller Gap148</t>
  </si>
  <si>
    <t>Capacity Maps Smaller Gap149</t>
  </si>
  <si>
    <t>Capacity Maps Smaller Gap150</t>
  </si>
  <si>
    <t>Capacity Maps Smaller Gap151</t>
  </si>
  <si>
    <t>Capacity Maps Smaller Gap152</t>
  </si>
  <si>
    <t>Capacity Maps Smaller Gap153</t>
  </si>
  <si>
    <t>Capacity Maps Smaller Gap154</t>
  </si>
  <si>
    <t>Capacity Maps Smaller Gap155</t>
  </si>
  <si>
    <t>Capacity Maps Smaller Gap156</t>
  </si>
  <si>
    <t>Capacity Maps Smaller Gap157</t>
  </si>
  <si>
    <t>Capacity Maps Smaller Gap158</t>
  </si>
  <si>
    <t>Capacity Maps Smaller Gap159</t>
  </si>
  <si>
    <t>Capacity Maps Smaller Gap160</t>
  </si>
  <si>
    <t>Capacity Maps Smaller Gap161</t>
  </si>
  <si>
    <t>Capacity Maps Smaller Gap162</t>
  </si>
  <si>
    <t>Capacity Maps Smaller Gap163</t>
  </si>
  <si>
    <t>Capacity Maps Smaller Gap164</t>
  </si>
  <si>
    <t>Capacity Maps Smaller Gap165</t>
  </si>
  <si>
    <t>Capacity Maps Smaller Gap166</t>
  </si>
  <si>
    <t>Capacity Maps Smaller Gap167</t>
  </si>
  <si>
    <t>Capacity Maps Smaller Gap168</t>
  </si>
  <si>
    <t>Capacity Maps Smaller Gap169</t>
  </si>
  <si>
    <t>Capacity Maps Smaller Gap170</t>
  </si>
  <si>
    <t>Capacity Maps Smaller Gap171</t>
  </si>
  <si>
    <t>Capacity Maps Smaller Gap172</t>
  </si>
  <si>
    <t>Capacity Maps Smaller Gap173</t>
  </si>
  <si>
    <t>Capacity Maps Smaller Gap174</t>
  </si>
  <si>
    <t>Capacity Maps Smaller Gap175</t>
  </si>
  <si>
    <t>Capacity Maps Smaller Gap176</t>
  </si>
  <si>
    <t>Capacity Maps Smaller Gap177</t>
  </si>
  <si>
    <t>Capacity Maps Smaller Gap178</t>
  </si>
  <si>
    <t>Capacity Maps Smaller Gap179</t>
  </si>
  <si>
    <t>Capacity Maps Smaller Gap180</t>
  </si>
  <si>
    <t>Capacity Maps Smaller Gap181</t>
  </si>
  <si>
    <t>Capacity Maps Smaller Gap182</t>
  </si>
  <si>
    <t>Capacity Maps Smaller Gap183</t>
  </si>
  <si>
    <t>Capacity Maps Smaller Gap184</t>
  </si>
  <si>
    <t>Capacity Maps Smaller Gap185</t>
  </si>
  <si>
    <t>Capacity Maps Smaller Gap186</t>
  </si>
  <si>
    <t>Capacity Maps Smaller Gap187</t>
  </si>
  <si>
    <t>Capacity Maps Smaller Gap188</t>
  </si>
  <si>
    <t>Capacity Maps Smaller Gap189</t>
  </si>
  <si>
    <t>Capacity Maps Smaller Gap190</t>
  </si>
  <si>
    <t>Capacity Maps Smaller Gap191</t>
  </si>
  <si>
    <t>Capacity Maps Smaller Gap192</t>
  </si>
  <si>
    <t>Capacity Maps Smaller Gap193</t>
  </si>
  <si>
    <t>Capacity Maps Smaller Gap194</t>
  </si>
  <si>
    <t>Capacity Maps Smaller Gap195</t>
  </si>
  <si>
    <t>Capacity Maps Smaller Gap196</t>
  </si>
  <si>
    <t>Capacity Maps Smaller Gap197</t>
  </si>
  <si>
    <t>Capacity Maps Smaller Gap198</t>
  </si>
  <si>
    <t>Capacity Maps Smaller Gap199</t>
  </si>
  <si>
    <t>Capacity Maps Smaller Gap200</t>
  </si>
  <si>
    <t>Capacity Maps Smaller Gap201</t>
  </si>
  <si>
    <t>Capacity Maps Smaller Gap202</t>
  </si>
  <si>
    <t>Capacity Maps Smaller Gap203</t>
  </si>
  <si>
    <t>Capacity Maps Smaller Gap204</t>
  </si>
  <si>
    <t>Capacity Maps Smaller Gap205</t>
  </si>
  <si>
    <t>Capacity Maps Smaller Gap206</t>
  </si>
  <si>
    <t>Capacity Maps Smaller Gap207</t>
  </si>
  <si>
    <t>Capacity Maps Smaller Gap208</t>
  </si>
  <si>
    <t>Capacity Maps Smaller Gap209</t>
  </si>
  <si>
    <t>Capacity Maps Smaller Gap210</t>
  </si>
  <si>
    <t>Capacity Maps Smaller Gap211</t>
  </si>
  <si>
    <t>Capacity Maps Smaller Gap212</t>
  </si>
  <si>
    <t>Capacity Maps Smaller Gap213</t>
  </si>
  <si>
    <t>Capacity Maps Smaller Gap214</t>
  </si>
  <si>
    <t>Capacity Maps Smaller Gap215</t>
  </si>
  <si>
    <t>Capacity Maps Smaller Gap216</t>
  </si>
  <si>
    <t>Capacity Maps Smaller Gap217</t>
  </si>
  <si>
    <t>Capacity Maps Smaller Gap218</t>
  </si>
  <si>
    <t>Capacity Maps Smaller Gap219</t>
  </si>
  <si>
    <t>Capacity Maps Smaller Gap220</t>
  </si>
  <si>
    <t>Capacity Maps Smaller Gap221</t>
  </si>
  <si>
    <t>Capacity Maps Smaller Gap222</t>
  </si>
  <si>
    <t>Capacity Maps Smaller Gap223</t>
  </si>
  <si>
    <t>Capacity Maps Smaller Gap224</t>
  </si>
  <si>
    <t>Capacity Maps Smaller Gap225</t>
  </si>
  <si>
    <t>Capacity Maps Smaller Gap226</t>
  </si>
  <si>
    <t>Capacity Maps Smaller Gap227</t>
  </si>
  <si>
    <t>Capacity Maps Smaller Gap228</t>
  </si>
  <si>
    <t>Capacity Maps Smaller Gap229</t>
  </si>
  <si>
    <t>Capacity Maps Smaller Gap230</t>
  </si>
  <si>
    <t>Capacity Maps Smaller Gap231</t>
  </si>
  <si>
    <t>Capacity Maps Smaller Gap232</t>
  </si>
  <si>
    <t>Capacity Maps Smaller Gap233</t>
  </si>
  <si>
    <t>Capacity Maps Smaller Gap234</t>
  </si>
  <si>
    <t>Capacity Maps Smaller Gap235</t>
  </si>
  <si>
    <t>Capacity Maps Smaller Gap236</t>
  </si>
  <si>
    <t>Capacity Maps Smaller Gap237</t>
  </si>
  <si>
    <t>Capacity Maps Smaller Gap238</t>
  </si>
  <si>
    <t>Capacity Maps Smaller Gap239</t>
  </si>
  <si>
    <t>Capacity Maps Smaller Gap240</t>
  </si>
  <si>
    <t>Capacity Maps Smaller Gap241</t>
  </si>
  <si>
    <t>Capacity Maps Smaller Gap242</t>
  </si>
  <si>
    <t>Capacity Maps Smaller Gap243</t>
  </si>
  <si>
    <t>Capacity Maps Smaller Gap244</t>
  </si>
  <si>
    <t>Capacity Maps Smaller Gap245</t>
  </si>
  <si>
    <t>Capacity Maps Smaller Gap246</t>
  </si>
  <si>
    <t>Capacity Maps Smaller Gap247</t>
  </si>
  <si>
    <t>Capacity Maps Smaller Gap248</t>
  </si>
  <si>
    <t>Capacity Maps Smaller Gap249</t>
  </si>
  <si>
    <t>Capacity Maps Smaller Gap250</t>
  </si>
  <si>
    <t>Capacity Maps Smaller Gap251</t>
  </si>
  <si>
    <t>Capacity Maps Smaller Gap252</t>
  </si>
  <si>
    <t>Capacity Maps Smaller Gap253</t>
  </si>
  <si>
    <t>Capacity Maps Smaller Gap254</t>
  </si>
  <si>
    <t>Capacity Maps Smaller Gap255</t>
  </si>
  <si>
    <t>Capacity Maps Smaller Gap256</t>
  </si>
  <si>
    <t>Capacity Maps Smaller Gap257</t>
  </si>
  <si>
    <t>Capacity Maps Smaller Gap258</t>
  </si>
  <si>
    <t>Capacity Maps Smaller Gap259</t>
  </si>
  <si>
    <t>Capacity Maps Smaller Gap260</t>
  </si>
  <si>
    <t>Capacity Maps Smaller Gap261</t>
  </si>
  <si>
    <t>Capacity Maps Smaller Gap262</t>
  </si>
  <si>
    <t>Capacity Maps Smaller Gap263</t>
  </si>
  <si>
    <t>Capacity Maps Smaller Gap264</t>
  </si>
  <si>
    <t>Capacity Maps Smaller Gap265</t>
  </si>
  <si>
    <t>Capacity Maps Smaller Gap266</t>
  </si>
  <si>
    <t>Capacity Maps Smaller Gap267</t>
  </si>
  <si>
    <t>Capacity Maps Smaller Gap268</t>
  </si>
  <si>
    <t>Capacity Maps Smaller Gap269</t>
  </si>
  <si>
    <t>Capacity Maps Smaller Gap270</t>
  </si>
  <si>
    <t>Capacity Maps Smaller Gap271</t>
  </si>
  <si>
    <t>Capacity Maps Smaller Gap272</t>
  </si>
  <si>
    <t>Capacity Maps Smaller Gap273</t>
  </si>
  <si>
    <t>Capacity Maps Smaller Gap274</t>
  </si>
  <si>
    <t>Capacity Maps Smaller Gap275</t>
  </si>
  <si>
    <t>Capacity Maps Smaller Gap276</t>
  </si>
  <si>
    <t>Capacity Maps Smaller Gap277</t>
  </si>
  <si>
    <t>Capacity Maps Smaller Gap278</t>
  </si>
  <si>
    <t>Capacity Maps Smaller Gap279</t>
  </si>
  <si>
    <t>Capacity Maps Smaller Gap280</t>
  </si>
  <si>
    <t>Capacity Maps Smaller Gap281</t>
  </si>
  <si>
    <t>Capacity Maps Smaller Gap282</t>
  </si>
  <si>
    <t>Capacity Maps Smaller Gap283</t>
  </si>
  <si>
    <t>Capacity Maps Smaller Gap284</t>
  </si>
  <si>
    <t>Capacity Maps Smaller Gap285</t>
  </si>
  <si>
    <t>Capacity Maps Smaller Gap286</t>
  </si>
  <si>
    <t>Capacity Maps Smaller Gap287</t>
  </si>
  <si>
    <t>Both</t>
  </si>
  <si>
    <t xml:space="preserve"> Adjusted Tc</t>
  </si>
  <si>
    <t>Resultados</t>
  </si>
  <si>
    <t>Capacity Maps Larger Gap0</t>
  </si>
  <si>
    <t>Capacity Maps Larger Gap1</t>
  </si>
  <si>
    <t>Capacity Maps Larger Gap2</t>
  </si>
  <si>
    <t>Capacity Maps Larger Gap3</t>
  </si>
  <si>
    <t>Capacity Maps Larger Gap4</t>
  </si>
  <si>
    <t>Capacity Maps Larger Gap5</t>
  </si>
  <si>
    <t>Capacity Maps Larger Gap6</t>
  </si>
  <si>
    <t>Capacity Maps Larger Gap7</t>
  </si>
  <si>
    <t>Capacity Maps Larger Gap8</t>
  </si>
  <si>
    <t>Capacity Maps Larger Gap9</t>
  </si>
  <si>
    <t>Capacity Maps Larger Gap10</t>
  </si>
  <si>
    <t>Capacity Maps Larger Gap11</t>
  </si>
  <si>
    <t>Capacity Maps Larger Gap12</t>
  </si>
  <si>
    <t>Capacity Maps Larger Gap13</t>
  </si>
  <si>
    <t>Capacity Maps Larger Gap14</t>
  </si>
  <si>
    <t>Capacity Maps Larger Gap15</t>
  </si>
  <si>
    <t>Capacity Maps Larger Gap16</t>
  </si>
  <si>
    <t>Capacity Maps Larger Gap17</t>
  </si>
  <si>
    <t>Capacity Maps Larger Gap18</t>
  </si>
  <si>
    <t>Capacity Maps Larger Gap19</t>
  </si>
  <si>
    <t>Capacity Maps Larger Gap20</t>
  </si>
  <si>
    <t>Capacity Maps Larger Gap21</t>
  </si>
  <si>
    <t>Capacity Maps Larger Gap22</t>
  </si>
  <si>
    <t>Capacity Maps Larger Gap23</t>
  </si>
  <si>
    <t>Capacity Maps Larger Gap24</t>
  </si>
  <si>
    <t>Capacity Maps Larger Gap25</t>
  </si>
  <si>
    <t>Capacity Maps Larger Gap26</t>
  </si>
  <si>
    <t>Capacity Maps Larger Gap27</t>
  </si>
  <si>
    <t>Capacity Maps Larger Gap28</t>
  </si>
  <si>
    <t>Capacity Maps Larger Gap29</t>
  </si>
  <si>
    <t>Capacity Maps Larger Gap30</t>
  </si>
  <si>
    <t>Capacity Maps Larger Gap31</t>
  </si>
  <si>
    <t>Capacity Maps Larger Gap32</t>
  </si>
  <si>
    <t>Capacity Maps Larger Gap33</t>
  </si>
  <si>
    <t>Capacity Maps Larger Gap34</t>
  </si>
  <si>
    <t>Capacity Maps Larger Gap35</t>
  </si>
  <si>
    <t>Capacity Maps Larger Gap36</t>
  </si>
  <si>
    <t>Capacity Maps Larger Gap37</t>
  </si>
  <si>
    <t>Capacity Maps Larger Gap38</t>
  </si>
  <si>
    <t>Capacity Maps Larger Gap39</t>
  </si>
  <si>
    <t>Capacity Maps Larger Gap40</t>
  </si>
  <si>
    <t>Capacity Maps Larger Gap41</t>
  </si>
  <si>
    <t>Capacity Maps Larger Gap42</t>
  </si>
  <si>
    <t>Capacity Maps Larger Gap43</t>
  </si>
  <si>
    <t>Capacity Maps Larger Gap44</t>
  </si>
  <si>
    <t>Capacity Maps Larger Gap45</t>
  </si>
  <si>
    <t>Capacity Maps Larger Gap46</t>
  </si>
  <si>
    <t>Capacity Maps Larger Gap47</t>
  </si>
  <si>
    <t>Capacity Maps Larger Gap48</t>
  </si>
  <si>
    <t>Capacity Maps Larger Gap49</t>
  </si>
  <si>
    <t>Capacity Maps Larger Gap50</t>
  </si>
  <si>
    <t>Capacity Maps Larger Gap51</t>
  </si>
  <si>
    <t>Capacity Maps Larger Gap52</t>
  </si>
  <si>
    <t>Capacity Maps Larger Gap53</t>
  </si>
  <si>
    <t>Capacity Maps Larger Gap54</t>
  </si>
  <si>
    <t>Capacity Maps Larger Gap55</t>
  </si>
  <si>
    <t>Capacity Maps Larger Gap56</t>
  </si>
  <si>
    <t>Capacity Maps Larger Gap57</t>
  </si>
  <si>
    <t>Capacity Maps Larger Gap58</t>
  </si>
  <si>
    <t>Capacity Maps Larger Gap59</t>
  </si>
  <si>
    <t>Capacity Maps Larger Gap60</t>
  </si>
  <si>
    <t>Capacity Maps Larger Gap61</t>
  </si>
  <si>
    <t>Capacity Maps Larger Gap62</t>
  </si>
  <si>
    <t>Capacity Maps Larger Gap63</t>
  </si>
  <si>
    <t>Capacity Maps Larger Gap64</t>
  </si>
  <si>
    <t>Capacity Maps Larger Gap65</t>
  </si>
  <si>
    <t>Capacity Maps Larger Gap66</t>
  </si>
  <si>
    <t>Capacity Maps Larger Gap67</t>
  </si>
  <si>
    <t>Capacity Maps Larger Gap68</t>
  </si>
  <si>
    <t>Capacity Maps Larger Gap69</t>
  </si>
  <si>
    <t>Capacity Maps Larger Gap70</t>
  </si>
  <si>
    <t>Capacity Maps Larger Gap71</t>
  </si>
  <si>
    <t>Capacity Maps Larger Gap72</t>
  </si>
  <si>
    <t>Capacity Maps Larger Gap73</t>
  </si>
  <si>
    <t>Capacity Maps Larger Gap74</t>
  </si>
  <si>
    <t>Capacity Maps Larger Gap75</t>
  </si>
  <si>
    <t>Capacity Maps Larger Gap76</t>
  </si>
  <si>
    <t>Capacity Maps Larger Gap77</t>
  </si>
  <si>
    <t>Capacity Maps Larger Gap78</t>
  </si>
  <si>
    <t>Capacity Maps Larger Gap79</t>
  </si>
  <si>
    <t>Capacity Maps Larger Gap80</t>
  </si>
  <si>
    <t>Capacity Maps Larger Gap81</t>
  </si>
  <si>
    <t>Capacity Maps Larger Gap82</t>
  </si>
  <si>
    <t>Capacity Maps Larger Gap83</t>
  </si>
  <si>
    <t>Capacity Maps Larger Gap84</t>
  </si>
  <si>
    <t>Capacity Maps Larger Gap85</t>
  </si>
  <si>
    <t>Capacity Maps Larger Gap86</t>
  </si>
  <si>
    <t>Capacity Maps Larger Gap87</t>
  </si>
  <si>
    <t>Capacity Maps Larger Gap88</t>
  </si>
  <si>
    <t>Capacity Maps Larger Gap89</t>
  </si>
  <si>
    <t>Capacity Maps Larger Gap90</t>
  </si>
  <si>
    <t>Capacity Maps Larger Gap91</t>
  </si>
  <si>
    <t>Capacity Maps Larger Gap92</t>
  </si>
  <si>
    <t>Capacity Maps Larger Gap93</t>
  </si>
  <si>
    <t>Capacity Maps Larger Gap94</t>
  </si>
  <si>
    <t>Capacity Maps Larger Gap95</t>
  </si>
  <si>
    <t>Capacity Maps Larger Gap96</t>
  </si>
  <si>
    <t>Capacity Maps Larger Gap97</t>
  </si>
  <si>
    <t>Capacity Maps Larger Gap98</t>
  </si>
  <si>
    <t>Capacity Maps Larger Gap99</t>
  </si>
  <si>
    <t>Capacity Maps Larger Gap100</t>
  </si>
  <si>
    <t>Capacity Maps Larger Gap101</t>
  </si>
  <si>
    <t>Capacity Maps Larger Gap102</t>
  </si>
  <si>
    <t>Capacity Maps Larger Gap103</t>
  </si>
  <si>
    <t>Capacity Maps Larger Gap104</t>
  </si>
  <si>
    <t>Capacity Maps Larger Gap105</t>
  </si>
  <si>
    <t>Capacity Maps Larger Gap106</t>
  </si>
  <si>
    <t>Capacity Maps Larger Gap107</t>
  </si>
  <si>
    <t>Capacity Maps Larger Gap108</t>
  </si>
  <si>
    <t>Capacity Maps Larger Gap109</t>
  </si>
  <si>
    <t>Capacity Maps Larger Gap110</t>
  </si>
  <si>
    <t>Capacity Maps Larger Gap111</t>
  </si>
  <si>
    <t>Capacity Maps Larger Gap112</t>
  </si>
  <si>
    <t>Capacity Maps Larger Gap113</t>
  </si>
  <si>
    <t>Capacity Maps Larger Gap114</t>
  </si>
  <si>
    <t>Capacity Maps Larger Gap115</t>
  </si>
  <si>
    <t>Capacity Maps Larger Gap116</t>
  </si>
  <si>
    <t>Capacity Maps Larger Gap117</t>
  </si>
  <si>
    <t>Capacity Maps Larger Gap118</t>
  </si>
  <si>
    <t>Capacity Maps Larger Gap119</t>
  </si>
  <si>
    <t>Capacity Maps Larger Gap120</t>
  </si>
  <si>
    <t>Capacity Maps Larger Gap121</t>
  </si>
  <si>
    <t>Capacity Maps Larger Gap122</t>
  </si>
  <si>
    <t>Capacity Maps Larger Gap123</t>
  </si>
  <si>
    <t>Capacity Maps Larger Gap124</t>
  </si>
  <si>
    <t>Capacity Maps Larger Gap125</t>
  </si>
  <si>
    <t>Capacity Maps Larger Gap126</t>
  </si>
  <si>
    <t>Capacity Maps Larger Gap127</t>
  </si>
  <si>
    <t>Capacity Maps Larger Gap128</t>
  </si>
  <si>
    <t>Capacity Maps Larger Gap129</t>
  </si>
  <si>
    <t>Capacity Maps Larger Gap130</t>
  </si>
  <si>
    <t>Capacity Maps Larger Gap131</t>
  </si>
  <si>
    <t>Capacity Maps Larger Gap132</t>
  </si>
  <si>
    <t>Capacity Maps Larger Gap133</t>
  </si>
  <si>
    <t>Capacity Maps Larger Gap134</t>
  </si>
  <si>
    <t>Capacity Maps Larger Gap135</t>
  </si>
  <si>
    <t>Capacity Maps Larger Gap136</t>
  </si>
  <si>
    <t>Capacity Maps Larger Gap137</t>
  </si>
  <si>
    <t>Capacity Maps Larger Gap138</t>
  </si>
  <si>
    <t>Capacity Maps Larger Gap139</t>
  </si>
  <si>
    <t>Capacity Maps Larger Gap140</t>
  </si>
  <si>
    <t>Capacity Maps Larger Gap141</t>
  </si>
  <si>
    <t>Capacity Maps Larger Gap142</t>
  </si>
  <si>
    <t>Capacity Maps Larger Gap143</t>
  </si>
  <si>
    <t>Capacity Maps Larger Gap144</t>
  </si>
  <si>
    <t>Capacity Maps Larger Gap145</t>
  </si>
  <si>
    <t>Capacity Maps Larger Gap146</t>
  </si>
  <si>
    <t>Capacity Maps Larger Gap147</t>
  </si>
  <si>
    <t>Capacity Maps Larger Gap148</t>
  </si>
  <si>
    <t>Capacity Maps Larger Gap149</t>
  </si>
  <si>
    <t>Capacity Maps Larger Gap150</t>
  </si>
  <si>
    <t>Capacity Maps Larger Gap151</t>
  </si>
  <si>
    <t>Capacity Maps Larger Gap152</t>
  </si>
  <si>
    <t>Capacity Maps Larger Gap153</t>
  </si>
  <si>
    <t>Capacity Maps Larger Gap154</t>
  </si>
  <si>
    <t>Capacity Maps Larger Gap155</t>
  </si>
  <si>
    <t>Capacity Maps Larger Gap156</t>
  </si>
  <si>
    <t>Capacity Maps Larger Gap157</t>
  </si>
  <si>
    <t>Capacity Maps Larger Gap158</t>
  </si>
  <si>
    <t>Capacity Maps Larger Gap159</t>
  </si>
  <si>
    <t>Capacity Maps Larger Gap160</t>
  </si>
  <si>
    <t>Capacity Maps Larger Gap161</t>
  </si>
  <si>
    <t>Capacity Maps Larger Gap162</t>
  </si>
  <si>
    <t>Capacity Maps Larger Gap163</t>
  </si>
  <si>
    <t>Capacity Maps Larger Gap164</t>
  </si>
  <si>
    <t>Capacity Maps Larger Gap165</t>
  </si>
  <si>
    <t>Capacity Maps Larger Gap166</t>
  </si>
  <si>
    <t>Capacity Maps Larger Gap167</t>
  </si>
  <si>
    <t>Capacity Maps Larger Gap168</t>
  </si>
  <si>
    <t>Capacity Maps Larger Gap169</t>
  </si>
  <si>
    <t>Capacity Maps Larger Gap170</t>
  </si>
  <si>
    <t>Capacity Maps Larger Gap171</t>
  </si>
  <si>
    <t>Capacity Maps Larger Gap172</t>
  </si>
  <si>
    <t>Capacity Maps Larger Gap173</t>
  </si>
  <si>
    <t>Capacity Maps Larger Gap174</t>
  </si>
  <si>
    <t>Capacity Maps Larger Gap175</t>
  </si>
  <si>
    <t>Capacity Maps Larger Gap176</t>
  </si>
  <si>
    <t>Capacity Maps Larger Gap177</t>
  </si>
  <si>
    <t>Capacity Maps Larger Gap178</t>
  </si>
  <si>
    <t>Capacity Maps Larger Gap179</t>
  </si>
  <si>
    <t>Capacity Maps Larger Gap180</t>
  </si>
  <si>
    <t>Capacity Maps Larger Gap181</t>
  </si>
  <si>
    <t>Capacity Maps Larger Gap182</t>
  </si>
  <si>
    <t>Capacity Maps Larger Gap183</t>
  </si>
  <si>
    <t>Capacity Maps Larger Gap184</t>
  </si>
  <si>
    <t>Capacity Maps Larger Gap185</t>
  </si>
  <si>
    <t>Capacity Maps Larger Gap186</t>
  </si>
  <si>
    <t>Capacity Maps Larger Gap187</t>
  </si>
  <si>
    <t>Capacity Maps Larger Gap188</t>
  </si>
  <si>
    <t>Capacity Maps Larger Gap189</t>
  </si>
  <si>
    <t>Capacity Maps Larger Gap190</t>
  </si>
  <si>
    <t>Capacity Maps Larger Gap191</t>
  </si>
  <si>
    <t>Capacity Maps Larger Gap192</t>
  </si>
  <si>
    <t>Capacity Maps Larger Gap193</t>
  </si>
  <si>
    <t>Capacity Maps Larger Gap194</t>
  </si>
  <si>
    <t>Capacity Maps Larger Gap195</t>
  </si>
  <si>
    <t>Capacity Maps Larger Gap196</t>
  </si>
  <si>
    <t>Capacity Maps Larger Gap197</t>
  </si>
  <si>
    <t>Capacity Maps Larger Gap198</t>
  </si>
  <si>
    <t>Capacity Maps Larger Gap199</t>
  </si>
  <si>
    <t>Capacity Maps Larger Gap200</t>
  </si>
  <si>
    <t>Capacity Maps Larger Gap201</t>
  </si>
  <si>
    <t>Capacity Maps Larger Gap202</t>
  </si>
  <si>
    <t>Capacity Maps Larger Gap203</t>
  </si>
  <si>
    <t>Capacity Maps Larger Gap204</t>
  </si>
  <si>
    <t>Capacity Maps Larger Gap205</t>
  </si>
  <si>
    <t>Capacity Maps Larger Gap206</t>
  </si>
  <si>
    <t>Capacity Maps Larger Gap207</t>
  </si>
  <si>
    <t>Capacity Maps Larger Gap208</t>
  </si>
  <si>
    <t>Capacity Maps Larger Gap209</t>
  </si>
  <si>
    <t>Capacity Maps Larger Gap210</t>
  </si>
  <si>
    <t>Capacity Maps Larger Gap211</t>
  </si>
  <si>
    <t>Capacity Maps Larger Gap212</t>
  </si>
  <si>
    <t>Capacity Maps Larger Gap213</t>
  </si>
  <si>
    <t>Capacity Maps Larger Gap214</t>
  </si>
  <si>
    <t>Capacity Maps Larger Gap215</t>
  </si>
  <si>
    <t>H [mm]</t>
  </si>
  <si>
    <t>W[mm]</t>
  </si>
  <si>
    <t>Nregen</t>
  </si>
  <si>
    <t>B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</si>
</sst>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B364D2"/>
      <color rgb="FF8A6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57150</xdr:rowOff>
    </xdr:from>
    <xdr:to>
      <xdr:col>2</xdr:col>
      <xdr:colOff>561975</xdr:colOff>
      <xdr:row>10</xdr:row>
      <xdr:rowOff>0</xdr:rowOff>
    </xdr:to>
    <xdr:pic>
      <xdr:nvPicPr>
        <xdr:cNvPr id="3" name="Imagem 2" descr="Resultado de imagem para polo ufsc">
          <a:extLst>
            <a:ext uri="{FF2B5EF4-FFF2-40B4-BE49-F238E27FC236}">
              <a16:creationId xmlns:a16="http://schemas.microsoft.com/office/drawing/2014/main" id="{B3B190EB-2027-41A2-9C4B-77704CB06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19075"/>
          <a:ext cx="19240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76200</xdr:rowOff>
    </xdr:from>
    <xdr:to>
      <xdr:col>2</xdr:col>
      <xdr:colOff>571500</xdr:colOff>
      <xdr:row>10</xdr:row>
      <xdr:rowOff>19050</xdr:rowOff>
    </xdr:to>
    <xdr:pic>
      <xdr:nvPicPr>
        <xdr:cNvPr id="2" name="Imagem 1" descr="Resultado de imagem para polo ufsc">
          <a:extLst>
            <a:ext uri="{FF2B5EF4-FFF2-40B4-BE49-F238E27FC236}">
              <a16:creationId xmlns:a16="http://schemas.microsoft.com/office/drawing/2014/main" id="{D9195E04-080E-4536-B4E7-E61F422F1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8125"/>
          <a:ext cx="19240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76200</xdr:rowOff>
    </xdr:from>
    <xdr:to>
      <xdr:col>2</xdr:col>
      <xdr:colOff>571500</xdr:colOff>
      <xdr:row>10</xdr:row>
      <xdr:rowOff>19050</xdr:rowOff>
    </xdr:to>
    <xdr:pic>
      <xdr:nvPicPr>
        <xdr:cNvPr id="2" name="Imagem 1" descr="Resultado de imagem para polo ufsc">
          <a:extLst>
            <a:ext uri="{FF2B5EF4-FFF2-40B4-BE49-F238E27FC236}">
              <a16:creationId xmlns:a16="http://schemas.microsoft.com/office/drawing/2014/main" id="{A66C73DC-3D7B-4E0B-A675-D97552020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8125"/>
          <a:ext cx="19240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76200</xdr:rowOff>
    </xdr:from>
    <xdr:to>
      <xdr:col>2</xdr:col>
      <xdr:colOff>571500</xdr:colOff>
      <xdr:row>10</xdr:row>
      <xdr:rowOff>19050</xdr:rowOff>
    </xdr:to>
    <xdr:pic>
      <xdr:nvPicPr>
        <xdr:cNvPr id="2" name="Imagem 1" descr="Resultado de imagem para polo ufsc">
          <a:extLst>
            <a:ext uri="{FF2B5EF4-FFF2-40B4-BE49-F238E27FC236}">
              <a16:creationId xmlns:a16="http://schemas.microsoft.com/office/drawing/2014/main" id="{D912012F-E56B-48D5-9FC5-EC3A2A987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8125"/>
          <a:ext cx="19240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76200</xdr:rowOff>
    </xdr:from>
    <xdr:to>
      <xdr:col>2</xdr:col>
      <xdr:colOff>571500</xdr:colOff>
      <xdr:row>10</xdr:row>
      <xdr:rowOff>19050</xdr:rowOff>
    </xdr:to>
    <xdr:pic>
      <xdr:nvPicPr>
        <xdr:cNvPr id="2" name="Imagem 1" descr="Resultado de imagem para polo ufsc">
          <a:extLst>
            <a:ext uri="{FF2B5EF4-FFF2-40B4-BE49-F238E27FC236}">
              <a16:creationId xmlns:a16="http://schemas.microsoft.com/office/drawing/2014/main" id="{6D34E717-29B8-4261-813D-1D60C29F6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8125"/>
          <a:ext cx="19240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76200</xdr:rowOff>
    </xdr:from>
    <xdr:to>
      <xdr:col>2</xdr:col>
      <xdr:colOff>571500</xdr:colOff>
      <xdr:row>10</xdr:row>
      <xdr:rowOff>19050</xdr:rowOff>
    </xdr:to>
    <xdr:pic>
      <xdr:nvPicPr>
        <xdr:cNvPr id="2" name="Imagem 1" descr="Resultado de imagem para polo ufsc">
          <a:extLst>
            <a:ext uri="{FF2B5EF4-FFF2-40B4-BE49-F238E27FC236}">
              <a16:creationId xmlns:a16="http://schemas.microsoft.com/office/drawing/2014/main" id="{086BA1FD-BE7F-4D4E-8E9E-918D7C38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8125"/>
          <a:ext cx="19240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41"/>
  <sheetViews>
    <sheetView workbookViewId="0">
      <selection activeCell="H21" sqref="H21:L56"/>
    </sheetView>
  </sheetViews>
  <sheetFormatPr defaultRowHeight="15" x14ac:dyDescent="0.25"/>
  <cols>
    <col min="2" max="2" width="22.140625" bestFit="1" customWidth="1"/>
    <col min="5" max="5" width="13.7109375" bestFit="1" customWidth="1"/>
    <col min="7" max="7" width="13.7109375" bestFit="1" customWidth="1"/>
  </cols>
  <sheetData>
    <row r="3" spans="2:18" x14ac:dyDescent="0.25">
      <c r="B3" t="s">
        <v>0</v>
      </c>
      <c r="C3" t="s">
        <v>5</v>
      </c>
      <c r="H3" t="s">
        <v>7</v>
      </c>
      <c r="I3" t="s">
        <v>10</v>
      </c>
      <c r="N3" t="s">
        <v>11</v>
      </c>
      <c r="O3" t="s">
        <v>14</v>
      </c>
    </row>
    <row r="4" spans="2:18" x14ac:dyDescent="0.25">
      <c r="B4" t="s">
        <v>1</v>
      </c>
      <c r="C4">
        <v>150</v>
      </c>
      <c r="H4" t="s">
        <v>1</v>
      </c>
      <c r="I4">
        <v>150</v>
      </c>
      <c r="N4" t="s">
        <v>1</v>
      </c>
      <c r="O4">
        <v>150</v>
      </c>
    </row>
    <row r="5" spans="2:18" x14ac:dyDescent="0.25">
      <c r="B5" t="s">
        <v>2</v>
      </c>
      <c r="C5">
        <v>100</v>
      </c>
      <c r="D5">
        <v>200</v>
      </c>
      <c r="E5">
        <v>300</v>
      </c>
      <c r="H5" t="s">
        <v>2</v>
      </c>
      <c r="I5">
        <v>100</v>
      </c>
      <c r="J5">
        <v>200</v>
      </c>
      <c r="K5">
        <v>300</v>
      </c>
      <c r="N5" t="s">
        <v>2</v>
      </c>
      <c r="O5">
        <v>100</v>
      </c>
      <c r="P5">
        <v>200</v>
      </c>
      <c r="Q5">
        <v>300</v>
      </c>
    </row>
    <row r="6" spans="2:18" x14ac:dyDescent="0.25">
      <c r="B6" t="s">
        <v>3</v>
      </c>
      <c r="C6">
        <v>30</v>
      </c>
      <c r="D6">
        <v>35</v>
      </c>
      <c r="E6">
        <v>40</v>
      </c>
      <c r="F6">
        <v>45</v>
      </c>
      <c r="H6" t="s">
        <v>3</v>
      </c>
      <c r="I6">
        <v>30</v>
      </c>
      <c r="J6">
        <v>35</v>
      </c>
      <c r="K6">
        <v>40</v>
      </c>
      <c r="L6">
        <v>45</v>
      </c>
      <c r="N6" t="s">
        <v>3</v>
      </c>
      <c r="O6">
        <v>30</v>
      </c>
      <c r="P6">
        <v>35</v>
      </c>
      <c r="Q6">
        <v>40</v>
      </c>
      <c r="R6">
        <v>45</v>
      </c>
    </row>
    <row r="8" spans="2:18" x14ac:dyDescent="0.25">
      <c r="B8" t="s">
        <v>4</v>
      </c>
      <c r="C8" t="s">
        <v>5</v>
      </c>
      <c r="H8" t="s">
        <v>8</v>
      </c>
      <c r="I8" t="s">
        <v>10</v>
      </c>
      <c r="N8" t="s">
        <v>12</v>
      </c>
      <c r="O8" t="s">
        <v>14</v>
      </c>
    </row>
    <row r="9" spans="2:18" x14ac:dyDescent="0.25">
      <c r="B9" t="s">
        <v>1</v>
      </c>
      <c r="C9">
        <v>175</v>
      </c>
      <c r="H9" t="s">
        <v>1</v>
      </c>
      <c r="I9">
        <v>175</v>
      </c>
      <c r="N9" t="s">
        <v>1</v>
      </c>
      <c r="O9">
        <v>175</v>
      </c>
    </row>
    <row r="10" spans="2:18" x14ac:dyDescent="0.25">
      <c r="B10" t="s">
        <v>2</v>
      </c>
      <c r="C10">
        <v>100</v>
      </c>
      <c r="D10">
        <v>200</v>
      </c>
      <c r="E10">
        <v>300</v>
      </c>
      <c r="H10" t="s">
        <v>2</v>
      </c>
      <c r="I10">
        <v>100</v>
      </c>
      <c r="J10">
        <v>200</v>
      </c>
      <c r="K10">
        <v>300</v>
      </c>
      <c r="N10" t="s">
        <v>2</v>
      </c>
      <c r="O10">
        <v>100</v>
      </c>
      <c r="P10">
        <v>200</v>
      </c>
      <c r="Q10">
        <v>300</v>
      </c>
    </row>
    <row r="11" spans="2:18" x14ac:dyDescent="0.25">
      <c r="B11" t="s">
        <v>3</v>
      </c>
      <c r="C11">
        <v>30</v>
      </c>
      <c r="D11">
        <v>35</v>
      </c>
      <c r="E11">
        <v>40</v>
      </c>
      <c r="F11">
        <v>45</v>
      </c>
      <c r="H11" t="s">
        <v>3</v>
      </c>
      <c r="I11">
        <v>30</v>
      </c>
      <c r="J11">
        <v>35</v>
      </c>
      <c r="K11">
        <v>40</v>
      </c>
      <c r="L11">
        <v>45</v>
      </c>
      <c r="N11" t="s">
        <v>3</v>
      </c>
      <c r="O11">
        <v>30</v>
      </c>
      <c r="P11">
        <v>35</v>
      </c>
      <c r="Q11">
        <v>40</v>
      </c>
      <c r="R11">
        <v>45</v>
      </c>
    </row>
    <row r="13" spans="2:18" x14ac:dyDescent="0.25">
      <c r="B13" t="s">
        <v>6</v>
      </c>
      <c r="C13" t="s">
        <v>5</v>
      </c>
      <c r="H13" t="s">
        <v>9</v>
      </c>
      <c r="I13" t="s">
        <v>10</v>
      </c>
      <c r="N13" t="s">
        <v>13</v>
      </c>
      <c r="O13" t="s">
        <v>14</v>
      </c>
    </row>
    <row r="14" spans="2:18" x14ac:dyDescent="0.25">
      <c r="B14" t="s">
        <v>1</v>
      </c>
      <c r="C14">
        <v>200</v>
      </c>
      <c r="H14" t="s">
        <v>1</v>
      </c>
      <c r="I14">
        <v>200</v>
      </c>
      <c r="N14" t="s">
        <v>1</v>
      </c>
      <c r="O14">
        <v>200</v>
      </c>
    </row>
    <row r="15" spans="2:18" x14ac:dyDescent="0.25">
      <c r="B15" t="s">
        <v>2</v>
      </c>
      <c r="C15">
        <v>100</v>
      </c>
      <c r="D15">
        <v>200</v>
      </c>
      <c r="E15">
        <v>300</v>
      </c>
      <c r="H15" t="s">
        <v>2</v>
      </c>
      <c r="I15">
        <v>100</v>
      </c>
      <c r="J15">
        <v>200</v>
      </c>
      <c r="K15">
        <v>300</v>
      </c>
      <c r="N15" t="s">
        <v>2</v>
      </c>
      <c r="O15">
        <v>100</v>
      </c>
      <c r="P15">
        <v>200</v>
      </c>
      <c r="Q15">
        <v>300</v>
      </c>
    </row>
    <row r="16" spans="2:18" x14ac:dyDescent="0.25">
      <c r="B16" t="s">
        <v>3</v>
      </c>
      <c r="C16">
        <v>30</v>
      </c>
      <c r="D16">
        <v>35</v>
      </c>
      <c r="E16">
        <v>40</v>
      </c>
      <c r="F16">
        <v>45</v>
      </c>
      <c r="H16" t="s">
        <v>3</v>
      </c>
      <c r="I16">
        <v>30</v>
      </c>
      <c r="J16">
        <v>35</v>
      </c>
      <c r="K16">
        <v>40</v>
      </c>
      <c r="L16">
        <v>45</v>
      </c>
      <c r="N16" t="s">
        <v>3</v>
      </c>
      <c r="O16">
        <v>30</v>
      </c>
      <c r="P16">
        <v>35</v>
      </c>
      <c r="Q16">
        <v>40</v>
      </c>
      <c r="R16">
        <v>45</v>
      </c>
    </row>
    <row r="20" spans="2:12" ht="18" x14ac:dyDescent="0.25">
      <c r="B20" s="1" t="s">
        <v>15</v>
      </c>
      <c r="C20" s="2">
        <v>0.55000000000000004</v>
      </c>
      <c r="E20" s="5" t="s">
        <v>29</v>
      </c>
      <c r="F20" s="5" t="s">
        <v>30</v>
      </c>
      <c r="G20" s="3" t="s">
        <v>36</v>
      </c>
      <c r="H20" s="3" t="s">
        <v>37</v>
      </c>
      <c r="I20" s="3" t="s">
        <v>38</v>
      </c>
      <c r="J20" s="3" t="s">
        <v>39</v>
      </c>
      <c r="K20" s="3" t="s">
        <v>40</v>
      </c>
      <c r="L20" s="3" t="s">
        <v>41</v>
      </c>
    </row>
    <row r="21" spans="2:12" x14ac:dyDescent="0.25">
      <c r="B21" s="1" t="s">
        <v>16</v>
      </c>
      <c r="C21" s="2">
        <v>0.35</v>
      </c>
      <c r="E21" s="2">
        <v>150</v>
      </c>
      <c r="F21" s="6">
        <v>30</v>
      </c>
      <c r="G21" s="2">
        <v>100</v>
      </c>
      <c r="H21" s="4">
        <v>27.6038125</v>
      </c>
      <c r="I21" s="4">
        <v>66.982500000000002</v>
      </c>
      <c r="J21" s="4">
        <v>5.23741E-2</v>
      </c>
      <c r="K21" s="4">
        <v>13.9358</v>
      </c>
      <c r="L21" s="4">
        <v>2.83536957599999</v>
      </c>
    </row>
    <row r="22" spans="2:12" x14ac:dyDescent="0.25">
      <c r="B22" s="1" t="s">
        <v>17</v>
      </c>
      <c r="C22" s="2">
        <v>0.35</v>
      </c>
      <c r="E22" s="2">
        <v>150</v>
      </c>
      <c r="F22" s="6">
        <v>35</v>
      </c>
      <c r="G22" s="2">
        <v>100</v>
      </c>
      <c r="H22" s="4">
        <v>27.913562500000001</v>
      </c>
      <c r="I22" s="4">
        <v>69.897499999999994</v>
      </c>
      <c r="J22" s="4">
        <v>4.4929999999999998E-2</v>
      </c>
      <c r="K22" s="4">
        <v>15.449299999999999</v>
      </c>
      <c r="L22" s="4">
        <v>2.83536957599999</v>
      </c>
    </row>
    <row r="23" spans="2:12" x14ac:dyDescent="0.25">
      <c r="B23" s="1" t="s">
        <v>18</v>
      </c>
      <c r="C23" s="2">
        <v>313</v>
      </c>
      <c r="E23" s="2">
        <v>150</v>
      </c>
      <c r="F23" s="6">
        <v>40</v>
      </c>
      <c r="G23" s="2">
        <v>100</v>
      </c>
      <c r="H23" s="4">
        <v>28.141999999999999</v>
      </c>
      <c r="I23" s="4">
        <v>72.235624999999999</v>
      </c>
      <c r="J23" s="4">
        <v>3.9877099999999999E-2</v>
      </c>
      <c r="K23" s="4">
        <v>16.894200000000001</v>
      </c>
      <c r="L23" s="4">
        <v>2.83536957599999</v>
      </c>
    </row>
    <row r="24" spans="2:12" x14ac:dyDescent="0.25">
      <c r="B24" s="1" t="s">
        <v>19</v>
      </c>
      <c r="C24" s="2">
        <v>30</v>
      </c>
      <c r="E24" s="2">
        <v>150</v>
      </c>
      <c r="F24" s="6">
        <v>45</v>
      </c>
      <c r="G24" s="2">
        <v>100</v>
      </c>
      <c r="H24" s="4">
        <v>28.3254375</v>
      </c>
      <c r="I24" s="4">
        <v>74.121250000000003</v>
      </c>
      <c r="J24" s="4">
        <v>3.6306999999999999E-2</v>
      </c>
      <c r="K24" s="4">
        <v>18.172899999999998</v>
      </c>
      <c r="L24" s="4">
        <v>2.83536957599999</v>
      </c>
    </row>
    <row r="25" spans="2:12" x14ac:dyDescent="0.25">
      <c r="B25" s="1" t="s">
        <v>20</v>
      </c>
      <c r="C25" s="2">
        <v>2.5</v>
      </c>
      <c r="E25" s="2">
        <v>150</v>
      </c>
      <c r="F25" s="6">
        <v>30</v>
      </c>
      <c r="G25" s="2">
        <v>200</v>
      </c>
      <c r="H25" s="4">
        <v>52.268875000000001</v>
      </c>
      <c r="I25" s="4">
        <v>118.14687499999999</v>
      </c>
      <c r="J25" s="4">
        <v>0.25717099999999998</v>
      </c>
      <c r="K25" s="4">
        <v>19.662800000000001</v>
      </c>
      <c r="L25" s="4">
        <v>2.83536957599999</v>
      </c>
    </row>
    <row r="26" spans="2:12" x14ac:dyDescent="0.25">
      <c r="B26" s="1" t="s">
        <v>21</v>
      </c>
      <c r="C26" s="2" t="s">
        <v>22</v>
      </c>
      <c r="E26" s="2">
        <v>150</v>
      </c>
      <c r="F26" s="6">
        <v>35</v>
      </c>
      <c r="G26" s="2">
        <v>200</v>
      </c>
      <c r="H26" s="4">
        <v>53.791249999999998</v>
      </c>
      <c r="I26" s="4">
        <v>123.46625</v>
      </c>
      <c r="J26" s="4">
        <v>0.216776</v>
      </c>
      <c r="K26" s="4">
        <v>21.256</v>
      </c>
      <c r="L26" s="4">
        <v>2.83536957599999</v>
      </c>
    </row>
    <row r="27" spans="2:12" x14ac:dyDescent="0.25">
      <c r="B27" s="1" t="s">
        <v>23</v>
      </c>
      <c r="C27" s="2">
        <v>0.5</v>
      </c>
      <c r="E27" s="2">
        <v>150</v>
      </c>
      <c r="F27" s="6">
        <v>40</v>
      </c>
      <c r="G27" s="2">
        <v>200</v>
      </c>
      <c r="H27" s="4">
        <v>54.879249999999999</v>
      </c>
      <c r="I27" s="4">
        <v>128.110625</v>
      </c>
      <c r="J27" s="4">
        <v>0.18987299999999999</v>
      </c>
      <c r="K27" s="4">
        <v>22.724599999999999</v>
      </c>
      <c r="L27" s="4">
        <v>2.83536957599999</v>
      </c>
    </row>
    <row r="28" spans="2:12" x14ac:dyDescent="0.25">
      <c r="B28" s="1" t="s">
        <v>29</v>
      </c>
      <c r="C28" s="2">
        <v>150</v>
      </c>
      <c r="E28" s="2">
        <v>150</v>
      </c>
      <c r="F28" s="6">
        <v>45</v>
      </c>
      <c r="G28" s="2">
        <v>200</v>
      </c>
      <c r="H28" s="4">
        <v>55.699687500000003</v>
      </c>
      <c r="I28" s="4">
        <v>132.15687500000001</v>
      </c>
      <c r="J28" s="4">
        <v>0.17114499999999999</v>
      </c>
      <c r="K28" s="4">
        <v>24.0702</v>
      </c>
      <c r="L28" s="4">
        <v>2.83536957599999</v>
      </c>
    </row>
    <row r="29" spans="2:12" ht="18" x14ac:dyDescent="0.35">
      <c r="B29" s="1" t="s">
        <v>30</v>
      </c>
      <c r="C29" s="2">
        <v>30</v>
      </c>
      <c r="E29" s="2">
        <v>150</v>
      </c>
      <c r="F29" s="6">
        <v>30</v>
      </c>
      <c r="G29" s="2">
        <v>300</v>
      </c>
      <c r="H29" s="4">
        <v>71.355625000000003</v>
      </c>
      <c r="I29" s="4">
        <v>164.92</v>
      </c>
      <c r="J29" s="4">
        <v>0.68590399999999996</v>
      </c>
      <c r="K29" s="4">
        <v>25.179500000000001</v>
      </c>
      <c r="L29" s="4">
        <v>2.83536957599999</v>
      </c>
    </row>
    <row r="30" spans="2:12" x14ac:dyDescent="0.25">
      <c r="B30" s="1" t="s">
        <v>24</v>
      </c>
      <c r="C30" s="2">
        <v>150</v>
      </c>
      <c r="E30" s="2">
        <v>150</v>
      </c>
      <c r="F30" s="6">
        <v>35</v>
      </c>
      <c r="G30" s="2">
        <v>300</v>
      </c>
      <c r="H30" s="4">
        <v>74.986249999999998</v>
      </c>
      <c r="I30" s="4">
        <v>172.685</v>
      </c>
      <c r="J30" s="4">
        <v>0.57111999999999996</v>
      </c>
      <c r="K30" s="4">
        <v>26.913399999999999</v>
      </c>
      <c r="L30" s="4">
        <v>2.83536957599999</v>
      </c>
    </row>
    <row r="31" spans="2:12" x14ac:dyDescent="0.25">
      <c r="B31" s="1" t="s">
        <v>25</v>
      </c>
      <c r="C31" s="2">
        <v>1.1000000000000001</v>
      </c>
      <c r="E31" s="2">
        <v>150</v>
      </c>
      <c r="F31" s="6">
        <v>40</v>
      </c>
      <c r="G31" s="2">
        <v>300</v>
      </c>
      <c r="H31" s="4">
        <v>77.584374999999994</v>
      </c>
      <c r="I31" s="4">
        <v>179.23</v>
      </c>
      <c r="J31" s="4">
        <v>0.49553399999999997</v>
      </c>
      <c r="K31" s="4">
        <v>28.490500000000001</v>
      </c>
      <c r="L31" s="4">
        <v>2.83536957599999</v>
      </c>
    </row>
    <row r="32" spans="2:12" x14ac:dyDescent="0.25">
      <c r="B32" s="1" t="s">
        <v>26</v>
      </c>
      <c r="C32" s="2">
        <v>0</v>
      </c>
      <c r="E32" s="2">
        <v>150</v>
      </c>
      <c r="F32" s="6">
        <v>45</v>
      </c>
      <c r="G32" s="2">
        <v>300</v>
      </c>
      <c r="H32" s="4">
        <v>79.522499999999994</v>
      </c>
      <c r="I32" s="4">
        <v>184.864375</v>
      </c>
      <c r="J32" s="4">
        <v>0.44338899999999998</v>
      </c>
      <c r="K32" s="4">
        <v>29.916</v>
      </c>
      <c r="L32" s="4">
        <v>2.83536957599999</v>
      </c>
    </row>
    <row r="33" spans="2:12" x14ac:dyDescent="0.25">
      <c r="B33" s="1" t="s">
        <v>27</v>
      </c>
      <c r="C33" s="2">
        <v>298</v>
      </c>
      <c r="E33" s="2">
        <v>175</v>
      </c>
      <c r="F33" s="6">
        <v>30</v>
      </c>
      <c r="G33" s="2">
        <v>100</v>
      </c>
      <c r="H33" s="4">
        <v>27.448</v>
      </c>
      <c r="I33" s="4">
        <v>67.90625</v>
      </c>
      <c r="J33" s="4">
        <v>4.25151E-2</v>
      </c>
      <c r="K33" s="4">
        <v>15.1707</v>
      </c>
      <c r="L33" s="4">
        <v>2.8353700000000002</v>
      </c>
    </row>
    <row r="34" spans="2:12" x14ac:dyDescent="0.25">
      <c r="B34" s="1" t="s">
        <v>28</v>
      </c>
      <c r="C34" s="2">
        <v>15</v>
      </c>
      <c r="E34" s="2">
        <v>175</v>
      </c>
      <c r="F34" s="6">
        <v>35</v>
      </c>
      <c r="G34" s="2">
        <v>100</v>
      </c>
      <c r="H34" s="4">
        <v>27.6815</v>
      </c>
      <c r="I34" s="4">
        <v>70.692499999999995</v>
      </c>
      <c r="J34" s="4">
        <v>3.6155699999999999E-2</v>
      </c>
      <c r="K34" s="4">
        <v>17.057500000000001</v>
      </c>
      <c r="L34" s="4">
        <v>2.8353700000000002</v>
      </c>
    </row>
    <row r="35" spans="2:12" x14ac:dyDescent="0.25">
      <c r="B35" s="1" t="s">
        <v>31</v>
      </c>
      <c r="C35" s="2" t="s">
        <v>34</v>
      </c>
      <c r="E35" s="2">
        <v>175</v>
      </c>
      <c r="F35" s="6">
        <v>40</v>
      </c>
      <c r="G35" s="2">
        <v>100</v>
      </c>
      <c r="H35" s="4">
        <v>27.851125</v>
      </c>
      <c r="I35" s="4">
        <v>72.861249999999998</v>
      </c>
      <c r="J35" s="4">
        <v>3.1796900000000003E-2</v>
      </c>
      <c r="K35" s="4">
        <v>18.831099999999999</v>
      </c>
      <c r="L35" s="4">
        <v>2.8353700000000002</v>
      </c>
    </row>
    <row r="36" spans="2:12" x14ac:dyDescent="0.25">
      <c r="B36" s="1" t="s">
        <v>32</v>
      </c>
      <c r="C36" s="2">
        <v>0.15</v>
      </c>
      <c r="E36" s="2">
        <v>175</v>
      </c>
      <c r="F36" s="6">
        <v>45</v>
      </c>
      <c r="G36" s="2">
        <v>100</v>
      </c>
      <c r="H36" s="4">
        <v>27.981187500000001</v>
      </c>
      <c r="I36" s="4">
        <v>74.581249999999997</v>
      </c>
      <c r="J36" s="4">
        <v>2.8666400000000002E-2</v>
      </c>
      <c r="K36" s="4">
        <v>20.503299999999999</v>
      </c>
      <c r="L36" s="4">
        <v>2.8353700000000002</v>
      </c>
    </row>
    <row r="37" spans="2:12" x14ac:dyDescent="0.25">
      <c r="B37" s="1" t="s">
        <v>33</v>
      </c>
      <c r="C37" s="2">
        <v>0.15</v>
      </c>
      <c r="E37" s="2">
        <v>175</v>
      </c>
      <c r="F37" s="6">
        <v>30</v>
      </c>
      <c r="G37" s="2">
        <v>200</v>
      </c>
      <c r="H37" s="4">
        <v>53.021500000000003</v>
      </c>
      <c r="I37" s="4">
        <v>119.65</v>
      </c>
      <c r="J37" s="4">
        <v>0.20386299999999999</v>
      </c>
      <c r="K37" s="4">
        <v>20.835799999999999</v>
      </c>
      <c r="L37" s="4">
        <v>2.8353700000000002</v>
      </c>
    </row>
    <row r="38" spans="2:12" x14ac:dyDescent="0.25">
      <c r="E38" s="2">
        <v>175</v>
      </c>
      <c r="F38" s="6">
        <v>35</v>
      </c>
      <c r="G38" s="2">
        <v>200</v>
      </c>
      <c r="H38" s="4">
        <v>54.299687499999997</v>
      </c>
      <c r="I38" s="4">
        <v>125.298125</v>
      </c>
      <c r="J38" s="4">
        <v>0.17035700000000001</v>
      </c>
      <c r="K38" s="4">
        <v>22.7515</v>
      </c>
      <c r="L38" s="4">
        <v>2.8353700000000002</v>
      </c>
    </row>
    <row r="39" spans="2:12" x14ac:dyDescent="0.25">
      <c r="E39" s="2">
        <v>175</v>
      </c>
      <c r="F39" s="6">
        <v>40</v>
      </c>
      <c r="G39" s="2">
        <v>200</v>
      </c>
      <c r="H39" s="4">
        <v>55.207749999999997</v>
      </c>
      <c r="I39" s="4">
        <v>130.28062499999999</v>
      </c>
      <c r="J39" s="4">
        <v>0.14784800000000001</v>
      </c>
      <c r="K39" s="4">
        <v>24.545000000000002</v>
      </c>
      <c r="L39" s="4">
        <v>2.8353700000000002</v>
      </c>
    </row>
    <row r="40" spans="2:12" x14ac:dyDescent="0.25">
      <c r="E40" s="2">
        <v>175</v>
      </c>
      <c r="F40" s="6">
        <v>45</v>
      </c>
      <c r="G40" s="2">
        <v>200</v>
      </c>
      <c r="H40" s="4">
        <v>55.886562499999997</v>
      </c>
      <c r="I40" s="4">
        <v>134.66999999999999</v>
      </c>
      <c r="J40" s="4">
        <v>0.131936</v>
      </c>
      <c r="K40" s="4">
        <v>26.276599999999998</v>
      </c>
      <c r="L40" s="4">
        <v>2.8353700000000002</v>
      </c>
    </row>
    <row r="41" spans="2:12" x14ac:dyDescent="0.25">
      <c r="E41" s="2">
        <v>175</v>
      </c>
      <c r="F41" s="6">
        <v>30</v>
      </c>
      <c r="G41" s="2">
        <v>300</v>
      </c>
      <c r="H41" s="4">
        <v>74.12</v>
      </c>
      <c r="I41" s="4">
        <v>167.19187500000001</v>
      </c>
      <c r="J41" s="4">
        <v>0.53474600000000005</v>
      </c>
      <c r="K41" s="4">
        <v>26.436599999999999</v>
      </c>
      <c r="L41" s="4">
        <v>2.8353700000000002</v>
      </c>
    </row>
    <row r="42" spans="2:12" x14ac:dyDescent="0.25">
      <c r="E42" s="2">
        <v>175</v>
      </c>
      <c r="F42" s="6">
        <v>35</v>
      </c>
      <c r="G42" s="2">
        <v>300</v>
      </c>
      <c r="H42" s="4">
        <v>77.28</v>
      </c>
      <c r="I42" s="4">
        <v>175.03874999999999</v>
      </c>
      <c r="J42" s="4">
        <v>0.44120300000000001</v>
      </c>
      <c r="K42" s="4">
        <v>28.451499999999999</v>
      </c>
      <c r="L42" s="4">
        <v>2.8353700000000002</v>
      </c>
    </row>
    <row r="43" spans="2:12" x14ac:dyDescent="0.25">
      <c r="E43" s="2">
        <v>175</v>
      </c>
      <c r="F43" s="6">
        <v>40</v>
      </c>
      <c r="G43" s="2">
        <v>300</v>
      </c>
      <c r="H43" s="4">
        <v>79.525000000000006</v>
      </c>
      <c r="I43" s="4">
        <v>181.856875</v>
      </c>
      <c r="J43" s="4">
        <v>0.37914399999999998</v>
      </c>
      <c r="K43" s="4">
        <v>30.360199999999999</v>
      </c>
      <c r="L43" s="4">
        <v>2.8353700000000002</v>
      </c>
    </row>
    <row r="44" spans="2:12" x14ac:dyDescent="0.25">
      <c r="E44" s="2">
        <v>175</v>
      </c>
      <c r="F44" s="6">
        <v>45</v>
      </c>
      <c r="G44" s="2">
        <v>300</v>
      </c>
      <c r="H44" s="4">
        <v>81.194374999999994</v>
      </c>
      <c r="I44" s="4">
        <v>187.858125</v>
      </c>
      <c r="J44" s="4">
        <v>0.33571400000000001</v>
      </c>
      <c r="K44" s="4">
        <v>32.112400000000001</v>
      </c>
      <c r="L44" s="4">
        <v>2.8353700000000002</v>
      </c>
    </row>
    <row r="45" spans="2:12" x14ac:dyDescent="0.25">
      <c r="E45" s="2">
        <v>200</v>
      </c>
      <c r="F45" s="6">
        <v>30</v>
      </c>
      <c r="G45" s="2">
        <v>100</v>
      </c>
      <c r="H45" s="4">
        <v>27.264600000000002</v>
      </c>
      <c r="I45" s="4">
        <v>68.519000000000005</v>
      </c>
      <c r="J45" s="4">
        <v>3.5946199999999998E-2</v>
      </c>
      <c r="K45" s="4">
        <v>16.375499999999999</v>
      </c>
      <c r="L45" s="4">
        <v>2.8353700000000002</v>
      </c>
    </row>
    <row r="46" spans="2:12" x14ac:dyDescent="0.25">
      <c r="E46" s="2">
        <v>200</v>
      </c>
      <c r="F46" s="6">
        <v>35</v>
      </c>
      <c r="G46" s="2">
        <v>100</v>
      </c>
      <c r="H46" s="4">
        <v>27.436599999999999</v>
      </c>
      <c r="I46" s="4">
        <v>71.1036</v>
      </c>
      <c r="J46" s="4">
        <v>3.0365699999999999E-2</v>
      </c>
      <c r="K46" s="4">
        <v>18.5748</v>
      </c>
      <c r="L46" s="4">
        <v>2.8353700000000002</v>
      </c>
    </row>
    <row r="47" spans="2:12" x14ac:dyDescent="0.25">
      <c r="E47" s="2">
        <v>200</v>
      </c>
      <c r="F47" s="6">
        <v>40</v>
      </c>
      <c r="G47" s="2">
        <v>100</v>
      </c>
      <c r="H47" s="4">
        <v>27.5533</v>
      </c>
      <c r="I47" s="4">
        <v>73.070800000000006</v>
      </c>
      <c r="J47" s="4">
        <v>2.65273E-2</v>
      </c>
      <c r="K47" s="4">
        <v>20.679099999999998</v>
      </c>
      <c r="L47" s="4">
        <v>2.8353700000000002</v>
      </c>
    </row>
    <row r="48" spans="2:12" x14ac:dyDescent="0.25">
      <c r="E48" s="2">
        <v>200</v>
      </c>
      <c r="F48" s="6">
        <v>45</v>
      </c>
      <c r="G48" s="2">
        <v>100</v>
      </c>
      <c r="H48" s="4">
        <v>27.640699999999999</v>
      </c>
      <c r="I48" s="4">
        <v>74.606999999999999</v>
      </c>
      <c r="J48" s="4">
        <v>2.37512E-2</v>
      </c>
      <c r="K48" s="4">
        <v>22.79</v>
      </c>
      <c r="L48" s="4">
        <v>2.8353700000000002</v>
      </c>
    </row>
    <row r="49" spans="2:17" x14ac:dyDescent="0.25">
      <c r="E49" s="2">
        <v>200</v>
      </c>
      <c r="F49" s="6">
        <v>30</v>
      </c>
      <c r="G49" s="2">
        <v>200</v>
      </c>
      <c r="H49" s="4">
        <v>53.395099999999999</v>
      </c>
      <c r="I49" s="4">
        <v>121.01300000000001</v>
      </c>
      <c r="J49" s="4">
        <v>0.169266</v>
      </c>
      <c r="K49" s="4">
        <v>21.956800000000001</v>
      </c>
      <c r="L49" s="4">
        <v>2.8353700000000002</v>
      </c>
    </row>
    <row r="50" spans="2:17" x14ac:dyDescent="0.25">
      <c r="E50" s="2">
        <v>200</v>
      </c>
      <c r="F50" s="6">
        <v>35</v>
      </c>
      <c r="G50" s="2">
        <v>200</v>
      </c>
      <c r="H50" s="4">
        <v>54.478999999999999</v>
      </c>
      <c r="I50" s="4">
        <v>126.955</v>
      </c>
      <c r="J50" s="4">
        <v>0.140546</v>
      </c>
      <c r="K50" s="4">
        <v>24.167899999999999</v>
      </c>
      <c r="L50" s="4">
        <v>2.8353700000000002</v>
      </c>
    </row>
    <row r="51" spans="2:17" x14ac:dyDescent="0.25">
      <c r="E51" s="2">
        <v>200</v>
      </c>
      <c r="F51" s="6">
        <v>40</v>
      </c>
      <c r="G51" s="2">
        <v>200</v>
      </c>
      <c r="H51" s="4">
        <v>55.237200000000001</v>
      </c>
      <c r="I51" s="4">
        <v>132.18799999999999</v>
      </c>
      <c r="J51" s="4">
        <v>0.121194</v>
      </c>
      <c r="K51" s="4">
        <v>26.326899999999998</v>
      </c>
      <c r="L51" s="4">
        <v>2.8353700000000002</v>
      </c>
    </row>
    <row r="52" spans="2:17" x14ac:dyDescent="0.25">
      <c r="E52" s="2">
        <v>200</v>
      </c>
      <c r="F52" s="6">
        <v>45</v>
      </c>
      <c r="G52" s="2">
        <v>200</v>
      </c>
      <c r="H52" s="4">
        <v>55.8033</v>
      </c>
      <c r="I52" s="4">
        <v>136.74700000000001</v>
      </c>
      <c r="J52" s="4">
        <v>0.107423</v>
      </c>
      <c r="K52" s="4">
        <v>28.394400000000001</v>
      </c>
      <c r="L52" s="4">
        <v>2.8353700000000002</v>
      </c>
    </row>
    <row r="53" spans="2:17" x14ac:dyDescent="0.25">
      <c r="E53" s="2">
        <v>200</v>
      </c>
      <c r="F53" s="6">
        <v>30</v>
      </c>
      <c r="G53" s="2">
        <v>300</v>
      </c>
      <c r="H53" s="4">
        <v>75.834000000000003</v>
      </c>
      <c r="I53" s="4">
        <v>168.93199999999999</v>
      </c>
      <c r="J53" s="4">
        <v>0.43818099999999999</v>
      </c>
      <c r="K53" s="4">
        <v>27.557400000000001</v>
      </c>
      <c r="L53" s="4">
        <v>2.8353700000000002</v>
      </c>
    </row>
    <row r="54" spans="2:17" x14ac:dyDescent="0.25">
      <c r="E54" s="2">
        <v>200</v>
      </c>
      <c r="F54" s="6">
        <v>35</v>
      </c>
      <c r="G54" s="2">
        <v>300</v>
      </c>
      <c r="H54" s="4">
        <v>78.602099999999993</v>
      </c>
      <c r="I54" s="4">
        <v>177.011</v>
      </c>
      <c r="J54" s="4">
        <v>0.35916500000000001</v>
      </c>
      <c r="K54" s="4">
        <v>29.8767</v>
      </c>
      <c r="L54" s="4">
        <v>2.8353700000000002</v>
      </c>
    </row>
    <row r="55" spans="2:17" x14ac:dyDescent="0.25">
      <c r="E55" s="2">
        <v>200</v>
      </c>
      <c r="F55" s="6">
        <v>40</v>
      </c>
      <c r="G55" s="2">
        <v>300</v>
      </c>
      <c r="H55" s="4">
        <v>80.548100000000005</v>
      </c>
      <c r="I55" s="4">
        <v>184.11799999999999</v>
      </c>
      <c r="J55" s="4">
        <v>0.30662600000000001</v>
      </c>
      <c r="K55" s="4">
        <v>32.063899999999997</v>
      </c>
      <c r="L55" s="4">
        <v>2.8353700000000002</v>
      </c>
    </row>
    <row r="56" spans="2:17" x14ac:dyDescent="0.25">
      <c r="E56" s="2">
        <v>200</v>
      </c>
      <c r="F56" s="6">
        <v>45</v>
      </c>
      <c r="G56" s="2">
        <v>300</v>
      </c>
      <c r="H56" s="4">
        <v>81.990799999999993</v>
      </c>
      <c r="I56" s="4">
        <v>190.49799999999999</v>
      </c>
      <c r="J56" s="4">
        <v>0.26964100000000002</v>
      </c>
      <c r="K56" s="4">
        <v>34.197699999999998</v>
      </c>
      <c r="L56" s="4">
        <v>2.8353700000000002</v>
      </c>
    </row>
    <row r="58" spans="2:17" x14ac:dyDescent="0.25">
      <c r="B58" s="3" t="s">
        <v>35</v>
      </c>
      <c r="C58" s="4">
        <v>283</v>
      </c>
      <c r="D58" s="4">
        <v>285.14285714285717</v>
      </c>
      <c r="E58" s="4">
        <v>287.28571428571433</v>
      </c>
      <c r="F58" s="4">
        <v>289.4285714285715</v>
      </c>
      <c r="G58" s="4">
        <v>291.57142857142867</v>
      </c>
      <c r="H58" s="4">
        <v>293.71428571428584</v>
      </c>
      <c r="I58" s="4">
        <v>295.857142857143</v>
      </c>
      <c r="J58" s="4">
        <v>298.00000000000017</v>
      </c>
      <c r="K58" s="4">
        <v>300.14285714285734</v>
      </c>
      <c r="L58" s="4">
        <v>302.2857142857145</v>
      </c>
      <c r="M58" s="4">
        <v>304.42857142857167</v>
      </c>
      <c r="N58" s="4">
        <v>306.57142857142884</v>
      </c>
      <c r="O58" s="4">
        <v>308.71428571428601</v>
      </c>
      <c r="P58" s="4">
        <v>310.85714285714317</v>
      </c>
      <c r="Q58" s="4">
        <v>313</v>
      </c>
    </row>
    <row r="59" spans="2:17" x14ac:dyDescent="0.25">
      <c r="B59" s="3" t="s">
        <v>24</v>
      </c>
      <c r="C59" s="2">
        <f>$C$30/15</f>
        <v>10</v>
      </c>
      <c r="D59" s="2">
        <f t="shared" ref="D59:Q59" si="0">$C$30/15</f>
        <v>10</v>
      </c>
      <c r="E59" s="2">
        <f t="shared" si="0"/>
        <v>10</v>
      </c>
      <c r="F59" s="2">
        <f t="shared" si="0"/>
        <v>10</v>
      </c>
      <c r="G59" s="2">
        <f t="shared" si="0"/>
        <v>10</v>
      </c>
      <c r="H59" s="2">
        <f t="shared" si="0"/>
        <v>10</v>
      </c>
      <c r="I59" s="2">
        <f t="shared" si="0"/>
        <v>10</v>
      </c>
      <c r="J59" s="2">
        <f t="shared" si="0"/>
        <v>10</v>
      </c>
      <c r="K59" s="2">
        <f t="shared" si="0"/>
        <v>10</v>
      </c>
      <c r="L59" s="2">
        <f t="shared" si="0"/>
        <v>10</v>
      </c>
      <c r="M59" s="2">
        <f t="shared" si="0"/>
        <v>10</v>
      </c>
      <c r="N59" s="2">
        <f t="shared" si="0"/>
        <v>10</v>
      </c>
      <c r="O59" s="2">
        <f t="shared" si="0"/>
        <v>10</v>
      </c>
      <c r="P59" s="2">
        <f t="shared" si="0"/>
        <v>10</v>
      </c>
      <c r="Q59" s="2">
        <f t="shared" si="0"/>
        <v>10</v>
      </c>
    </row>
    <row r="61" spans="2:17" ht="18" x14ac:dyDescent="0.25">
      <c r="B61" s="1" t="s">
        <v>15</v>
      </c>
      <c r="C61" s="2">
        <v>0.55000000000000004</v>
      </c>
      <c r="E61" s="5" t="s">
        <v>29</v>
      </c>
      <c r="F61" s="5" t="s">
        <v>30</v>
      </c>
      <c r="G61" s="3" t="s">
        <v>36</v>
      </c>
      <c r="H61" s="3" t="s">
        <v>37</v>
      </c>
      <c r="I61" s="3" t="s">
        <v>38</v>
      </c>
      <c r="J61" s="3" t="s">
        <v>39</v>
      </c>
      <c r="K61" s="3" t="s">
        <v>40</v>
      </c>
      <c r="L61" s="3" t="s">
        <v>41</v>
      </c>
    </row>
    <row r="62" spans="2:17" x14ac:dyDescent="0.25">
      <c r="B62" s="1" t="s">
        <v>16</v>
      </c>
      <c r="C62" s="2">
        <v>0.35</v>
      </c>
      <c r="E62" s="2">
        <v>150</v>
      </c>
      <c r="F62" s="6">
        <v>30</v>
      </c>
      <c r="G62" s="2">
        <v>100</v>
      </c>
      <c r="H62" s="4">
        <v>29.206900000000001</v>
      </c>
      <c r="I62" s="4">
        <v>75.602400000000003</v>
      </c>
      <c r="J62" s="4">
        <v>5.23741E-2</v>
      </c>
      <c r="K62" s="4">
        <v>16.283100000000001</v>
      </c>
      <c r="L62" s="4">
        <v>2.8353700000000002</v>
      </c>
    </row>
    <row r="63" spans="2:17" x14ac:dyDescent="0.25">
      <c r="B63" s="1" t="s">
        <v>17</v>
      </c>
      <c r="C63" s="2">
        <v>0.35</v>
      </c>
      <c r="E63" s="2">
        <v>150</v>
      </c>
      <c r="F63" s="6">
        <v>35</v>
      </c>
      <c r="G63" s="2">
        <v>100</v>
      </c>
      <c r="H63" s="4">
        <v>29.465800000000002</v>
      </c>
      <c r="I63" s="4">
        <v>78.334500000000006</v>
      </c>
      <c r="J63" s="4">
        <v>4.4929999999999998E-2</v>
      </c>
      <c r="K63" s="4">
        <v>18.067499999999999</v>
      </c>
      <c r="L63" s="4">
        <v>2.8353700000000002</v>
      </c>
    </row>
    <row r="64" spans="2:17" x14ac:dyDescent="0.25">
      <c r="B64" s="1" t="s">
        <v>18</v>
      </c>
      <c r="C64" s="2">
        <v>313</v>
      </c>
      <c r="E64" s="2">
        <v>150</v>
      </c>
      <c r="F64" s="6">
        <v>40</v>
      </c>
      <c r="G64" s="2">
        <v>100</v>
      </c>
      <c r="H64" s="4">
        <v>29.656500000000001</v>
      </c>
      <c r="I64" s="4">
        <v>80.472099999999998</v>
      </c>
      <c r="J64" s="4">
        <v>3.9877099999999999E-2</v>
      </c>
      <c r="K64" s="4">
        <v>19.759799999999998</v>
      </c>
      <c r="L64" s="4">
        <v>2.8353700000000002</v>
      </c>
    </row>
    <row r="65" spans="2:12" x14ac:dyDescent="0.25">
      <c r="B65" s="1" t="s">
        <v>19</v>
      </c>
      <c r="C65" s="2">
        <v>30</v>
      </c>
      <c r="E65" s="2">
        <v>150</v>
      </c>
      <c r="F65" s="6">
        <v>45</v>
      </c>
      <c r="G65" s="2">
        <v>100</v>
      </c>
      <c r="H65" s="4">
        <v>29.808700000000002</v>
      </c>
      <c r="I65" s="4">
        <v>82.178700000000006</v>
      </c>
      <c r="J65" s="4">
        <v>3.6306999999999999E-2</v>
      </c>
      <c r="K65" s="4">
        <v>21.253299999999999</v>
      </c>
      <c r="L65" s="4">
        <v>2.8353700000000002</v>
      </c>
    </row>
    <row r="66" spans="2:12" x14ac:dyDescent="0.25">
      <c r="B66" s="1" t="s">
        <v>20</v>
      </c>
      <c r="C66" s="2">
        <v>2.5</v>
      </c>
      <c r="E66" s="2">
        <v>150</v>
      </c>
      <c r="F66" s="6">
        <v>30</v>
      </c>
      <c r="G66" s="2">
        <v>200</v>
      </c>
      <c r="H66" s="4">
        <v>55.898600000000002</v>
      </c>
      <c r="I66" s="4">
        <v>134.614</v>
      </c>
      <c r="J66" s="4">
        <v>0.25717099999999998</v>
      </c>
      <c r="K66" s="4">
        <v>22.4041</v>
      </c>
      <c r="L66" s="4">
        <v>2.8353700000000002</v>
      </c>
    </row>
    <row r="67" spans="2:12" x14ac:dyDescent="0.25">
      <c r="B67" s="1" t="s">
        <v>21</v>
      </c>
      <c r="C67" s="2" t="s">
        <v>22</v>
      </c>
      <c r="E67" s="2">
        <v>150</v>
      </c>
      <c r="F67" s="6">
        <v>35</v>
      </c>
      <c r="G67" s="2">
        <v>200</v>
      </c>
      <c r="H67" s="4">
        <v>57.260399999999997</v>
      </c>
      <c r="I67" s="4">
        <v>140.089</v>
      </c>
      <c r="J67" s="4">
        <v>0.216776</v>
      </c>
      <c r="K67" s="4">
        <v>24.264399999999998</v>
      </c>
      <c r="L67" s="4">
        <v>2.8353700000000002</v>
      </c>
    </row>
    <row r="68" spans="2:12" x14ac:dyDescent="0.25">
      <c r="B68" s="1" t="s">
        <v>23</v>
      </c>
      <c r="C68" s="2">
        <v>0.5</v>
      </c>
      <c r="E68" s="2">
        <v>150</v>
      </c>
      <c r="F68" s="6">
        <v>40</v>
      </c>
      <c r="G68" s="2">
        <v>200</v>
      </c>
      <c r="H68" s="4">
        <v>58.228900000000003</v>
      </c>
      <c r="I68" s="4">
        <v>144.84700000000001</v>
      </c>
      <c r="J68" s="4">
        <v>0.18987299999999999</v>
      </c>
      <c r="K68" s="4">
        <v>25.965199999999999</v>
      </c>
      <c r="L68" s="4">
        <v>2.8353700000000002</v>
      </c>
    </row>
    <row r="69" spans="2:12" x14ac:dyDescent="0.25">
      <c r="B69" s="1" t="s">
        <v>29</v>
      </c>
      <c r="C69" s="2">
        <v>150</v>
      </c>
      <c r="E69" s="2">
        <v>150</v>
      </c>
      <c r="F69" s="6">
        <v>45</v>
      </c>
      <c r="G69" s="2">
        <v>200</v>
      </c>
      <c r="H69" s="4">
        <v>58.957299999999996</v>
      </c>
      <c r="I69" s="4">
        <v>148.90799999999999</v>
      </c>
      <c r="J69" s="4">
        <v>0.17114499999999999</v>
      </c>
      <c r="K69" s="4">
        <v>27.543299999999999</v>
      </c>
      <c r="L69" s="4">
        <v>2.8353700000000002</v>
      </c>
    </row>
    <row r="70" spans="2:12" ht="18" x14ac:dyDescent="0.35">
      <c r="B70" s="1" t="s">
        <v>30</v>
      </c>
      <c r="C70" s="2">
        <v>30</v>
      </c>
      <c r="E70" s="2">
        <v>150</v>
      </c>
      <c r="F70" s="6">
        <v>30</v>
      </c>
      <c r="G70" s="2">
        <v>300</v>
      </c>
      <c r="H70" s="4">
        <v>77.258799999999994</v>
      </c>
      <c r="I70" s="4">
        <v>188.68100000000001</v>
      </c>
      <c r="J70" s="4">
        <v>0.68590399999999996</v>
      </c>
      <c r="K70" s="4">
        <v>28.180399999999999</v>
      </c>
      <c r="L70" s="4">
        <v>2.8353700000000002</v>
      </c>
    </row>
    <row r="71" spans="2:12" x14ac:dyDescent="0.25">
      <c r="B71" s="1" t="s">
        <v>24</v>
      </c>
      <c r="C71" s="2">
        <v>150</v>
      </c>
      <c r="E71" s="2">
        <v>150</v>
      </c>
      <c r="F71" s="6">
        <v>35</v>
      </c>
      <c r="G71" s="2">
        <v>300</v>
      </c>
      <c r="H71" s="4">
        <v>80.613799999999998</v>
      </c>
      <c r="I71" s="4">
        <v>196.62299999999999</v>
      </c>
      <c r="J71" s="4">
        <v>0.57111999999999996</v>
      </c>
      <c r="K71" s="4">
        <v>30.2148</v>
      </c>
      <c r="L71" s="4">
        <v>2.8353700000000002</v>
      </c>
    </row>
    <row r="72" spans="2:12" x14ac:dyDescent="0.25">
      <c r="B72" s="1" t="s">
        <v>25</v>
      </c>
      <c r="C72" s="2">
        <v>1.2</v>
      </c>
      <c r="E72" s="2">
        <v>150</v>
      </c>
      <c r="F72" s="6">
        <v>40</v>
      </c>
      <c r="G72" s="2">
        <v>300</v>
      </c>
      <c r="H72" s="4">
        <v>83.000200000000007</v>
      </c>
      <c r="I72" s="4">
        <v>203.31700000000001</v>
      </c>
      <c r="J72" s="4">
        <v>0.49553399999999997</v>
      </c>
      <c r="K72" s="4">
        <v>32.0533</v>
      </c>
      <c r="L72" s="4">
        <v>2.8353700000000002</v>
      </c>
    </row>
    <row r="73" spans="2:12" x14ac:dyDescent="0.25">
      <c r="B73" s="1" t="s">
        <v>26</v>
      </c>
      <c r="C73" s="2">
        <v>0</v>
      </c>
      <c r="E73" s="2">
        <v>150</v>
      </c>
      <c r="F73" s="6">
        <v>45</v>
      </c>
      <c r="G73" s="2">
        <v>300</v>
      </c>
      <c r="H73" s="4">
        <v>84.771699999999996</v>
      </c>
      <c r="I73" s="4">
        <v>209.059</v>
      </c>
      <c r="J73" s="4">
        <v>0.44338899999999998</v>
      </c>
      <c r="K73" s="4">
        <v>33.705800000000004</v>
      </c>
      <c r="L73" s="4">
        <v>2.8353700000000002</v>
      </c>
    </row>
    <row r="74" spans="2:12" x14ac:dyDescent="0.25">
      <c r="B74" s="1" t="s">
        <v>27</v>
      </c>
      <c r="C74" s="2">
        <v>298</v>
      </c>
      <c r="E74" s="2">
        <v>175</v>
      </c>
      <c r="F74" s="6">
        <v>30</v>
      </c>
      <c r="G74" s="2">
        <v>100</v>
      </c>
      <c r="H74" s="4">
        <v>29.033799999999999</v>
      </c>
      <c r="I74" s="4">
        <v>76.472800000000007</v>
      </c>
      <c r="J74" s="4">
        <v>4.25151E-2</v>
      </c>
      <c r="K74" s="4">
        <v>17.887899999999998</v>
      </c>
      <c r="L74" s="4">
        <v>2.8353700000000002</v>
      </c>
    </row>
    <row r="75" spans="2:12" x14ac:dyDescent="0.25">
      <c r="B75" s="1" t="s">
        <v>28</v>
      </c>
      <c r="C75" s="2">
        <v>15</v>
      </c>
      <c r="E75" s="2">
        <v>175</v>
      </c>
      <c r="F75" s="6">
        <v>35</v>
      </c>
      <c r="G75" s="2">
        <v>100</v>
      </c>
      <c r="H75" s="4">
        <v>29.2163</v>
      </c>
      <c r="I75" s="4">
        <v>79.009699999999995</v>
      </c>
      <c r="J75" s="4">
        <v>3.6155699999999999E-2</v>
      </c>
      <c r="K75" s="4">
        <v>20.068999999999999</v>
      </c>
      <c r="L75" s="4">
        <v>2.8353700000000002</v>
      </c>
    </row>
    <row r="76" spans="2:12" x14ac:dyDescent="0.25">
      <c r="B76" s="1" t="s">
        <v>31</v>
      </c>
      <c r="C76" s="2" t="s">
        <v>34</v>
      </c>
      <c r="E76" s="2">
        <v>175</v>
      </c>
      <c r="F76" s="6">
        <v>40</v>
      </c>
      <c r="G76" s="2">
        <v>100</v>
      </c>
      <c r="H76" s="4">
        <v>29.3489</v>
      </c>
      <c r="I76" s="4">
        <v>80.935500000000005</v>
      </c>
      <c r="J76" s="4">
        <v>3.1796900000000003E-2</v>
      </c>
      <c r="K76" s="4">
        <v>22.212299999999999</v>
      </c>
      <c r="L76" s="4">
        <v>2.8353700000000002</v>
      </c>
    </row>
    <row r="77" spans="2:12" x14ac:dyDescent="0.25">
      <c r="B77" s="1" t="s">
        <v>32</v>
      </c>
      <c r="C77" s="2">
        <v>0.15</v>
      </c>
      <c r="E77" s="2">
        <v>175</v>
      </c>
      <c r="F77" s="6">
        <v>45</v>
      </c>
      <c r="G77" s="2">
        <v>100</v>
      </c>
      <c r="H77" s="4">
        <v>29.4498</v>
      </c>
      <c r="I77" s="4">
        <v>82.476399999999998</v>
      </c>
      <c r="J77" s="4">
        <v>2.8666400000000002E-2</v>
      </c>
      <c r="K77" s="4">
        <v>24.162700000000001</v>
      </c>
      <c r="L77" s="4">
        <v>2.8353700000000002</v>
      </c>
    </row>
    <row r="78" spans="2:12" x14ac:dyDescent="0.25">
      <c r="B78" s="1" t="s">
        <v>33</v>
      </c>
      <c r="C78" s="2">
        <v>0.15</v>
      </c>
      <c r="E78" s="2">
        <v>175</v>
      </c>
      <c r="F78" s="6">
        <v>30</v>
      </c>
      <c r="G78" s="2">
        <v>200</v>
      </c>
      <c r="H78" s="4">
        <v>56.587600000000002</v>
      </c>
      <c r="I78" s="4">
        <v>136.47900000000001</v>
      </c>
      <c r="J78" s="4">
        <v>0.20386299999999999</v>
      </c>
      <c r="K78" s="4">
        <v>23.9559</v>
      </c>
      <c r="L78" s="4">
        <v>2.8353700000000002</v>
      </c>
    </row>
    <row r="79" spans="2:12" x14ac:dyDescent="0.25">
      <c r="E79" s="2">
        <v>175</v>
      </c>
      <c r="F79" s="6">
        <v>35</v>
      </c>
      <c r="G79" s="2">
        <v>200</v>
      </c>
      <c r="H79" s="4">
        <v>57.703800000000001</v>
      </c>
      <c r="I79" s="4">
        <v>142.315</v>
      </c>
      <c r="J79" s="4">
        <v>0.17035700000000001</v>
      </c>
      <c r="K79" s="4">
        <v>26.1892</v>
      </c>
      <c r="L79" s="4">
        <v>2.8353700000000002</v>
      </c>
    </row>
    <row r="80" spans="2:12" x14ac:dyDescent="0.25">
      <c r="E80" s="2">
        <v>175</v>
      </c>
      <c r="F80" s="6">
        <v>40</v>
      </c>
      <c r="G80" s="2">
        <v>200</v>
      </c>
      <c r="H80" s="4">
        <v>58.496000000000002</v>
      </c>
      <c r="I80" s="4">
        <v>147.33500000000001</v>
      </c>
      <c r="J80" s="4">
        <v>0.14784800000000001</v>
      </c>
      <c r="K80" s="4">
        <v>28.341200000000001</v>
      </c>
      <c r="L80" s="4">
        <v>2.8353700000000002</v>
      </c>
    </row>
    <row r="81" spans="5:12" x14ac:dyDescent="0.25">
      <c r="E81" s="2">
        <v>175</v>
      </c>
      <c r="F81" s="6">
        <v>45</v>
      </c>
      <c r="G81" s="2">
        <v>200</v>
      </c>
      <c r="H81" s="4">
        <v>59.087699999999998</v>
      </c>
      <c r="I81" s="4">
        <v>151.667</v>
      </c>
      <c r="J81" s="4">
        <v>0.131936</v>
      </c>
      <c r="K81" s="4">
        <v>30.3384</v>
      </c>
      <c r="L81" s="4">
        <v>2.8353700000000002</v>
      </c>
    </row>
    <row r="82" spans="5:12" x14ac:dyDescent="0.25">
      <c r="E82" s="2">
        <v>175</v>
      </c>
      <c r="F82" s="6">
        <v>30</v>
      </c>
      <c r="G82" s="2">
        <v>300</v>
      </c>
      <c r="H82" s="4">
        <v>79.941299999999998</v>
      </c>
      <c r="I82" s="4">
        <v>191.36500000000001</v>
      </c>
      <c r="J82" s="4">
        <v>0.53474600000000005</v>
      </c>
      <c r="K82" s="4">
        <v>29.868300000000001</v>
      </c>
      <c r="L82" s="4">
        <v>2.8353700000000002</v>
      </c>
    </row>
    <row r="83" spans="5:12" x14ac:dyDescent="0.25">
      <c r="E83" s="2">
        <v>175</v>
      </c>
      <c r="F83" s="6">
        <v>35</v>
      </c>
      <c r="G83" s="2">
        <v>300</v>
      </c>
      <c r="H83" s="4">
        <v>82.808800000000005</v>
      </c>
      <c r="I83" s="4">
        <v>199.47</v>
      </c>
      <c r="J83" s="4">
        <v>0.44120300000000001</v>
      </c>
      <c r="K83" s="4">
        <v>32.255099999999999</v>
      </c>
      <c r="L83" s="4">
        <v>2.8353700000000002</v>
      </c>
    </row>
    <row r="84" spans="5:12" x14ac:dyDescent="0.25">
      <c r="E84" s="2">
        <v>175</v>
      </c>
      <c r="F84" s="6">
        <v>40</v>
      </c>
      <c r="G84" s="2">
        <v>300</v>
      </c>
      <c r="H84" s="4">
        <v>84.837500000000006</v>
      </c>
      <c r="I84" s="4">
        <v>206.48699999999999</v>
      </c>
      <c r="J84" s="4">
        <v>0.37914399999999998</v>
      </c>
      <c r="K84" s="4">
        <v>34.497700000000002</v>
      </c>
      <c r="L84" s="4">
        <v>2.8353700000000002</v>
      </c>
    </row>
    <row r="85" spans="5:12" x14ac:dyDescent="0.25">
      <c r="E85" s="2">
        <v>175</v>
      </c>
      <c r="F85" s="6">
        <v>45</v>
      </c>
      <c r="G85" s="2">
        <v>300</v>
      </c>
      <c r="H85" s="4">
        <v>86.336699999999993</v>
      </c>
      <c r="I85" s="4">
        <v>212.64599999999999</v>
      </c>
      <c r="J85" s="4">
        <v>0.33571400000000001</v>
      </c>
      <c r="K85" s="4">
        <v>36.566800000000001</v>
      </c>
      <c r="L85" s="4">
        <v>2.8353700000000002</v>
      </c>
    </row>
    <row r="86" spans="5:12" x14ac:dyDescent="0.25">
      <c r="E86" s="2">
        <v>200</v>
      </c>
      <c r="F86" s="6">
        <v>30</v>
      </c>
      <c r="G86" s="2">
        <v>100</v>
      </c>
      <c r="H86" s="4">
        <v>28.834900000000001</v>
      </c>
      <c r="I86" s="4">
        <v>76.991500000000002</v>
      </c>
      <c r="J86" s="4">
        <v>3.5946199999999998E-2</v>
      </c>
      <c r="K86" s="4">
        <v>19.400300000000001</v>
      </c>
      <c r="L86" s="4">
        <v>2.8353700000000002</v>
      </c>
    </row>
    <row r="87" spans="5:12" x14ac:dyDescent="0.25">
      <c r="E87" s="2">
        <v>200</v>
      </c>
      <c r="F87" s="6">
        <v>35</v>
      </c>
      <c r="G87" s="2">
        <v>100</v>
      </c>
      <c r="H87" s="4">
        <v>28.9604</v>
      </c>
      <c r="I87" s="4">
        <v>79.289699999999996</v>
      </c>
      <c r="J87" s="4">
        <v>3.0365699999999999E-2</v>
      </c>
      <c r="K87" s="4">
        <v>21.992899999999999</v>
      </c>
      <c r="L87" s="4">
        <v>2.8353700000000002</v>
      </c>
    </row>
    <row r="88" spans="5:12" x14ac:dyDescent="0.25">
      <c r="E88" s="2">
        <v>200</v>
      </c>
      <c r="F88" s="6">
        <v>40</v>
      </c>
      <c r="G88" s="2">
        <v>100</v>
      </c>
      <c r="H88" s="4">
        <v>29.038399999999999</v>
      </c>
      <c r="I88" s="4">
        <v>81.024000000000001</v>
      </c>
      <c r="J88" s="4">
        <v>2.65273E-2</v>
      </c>
      <c r="K88" s="4">
        <v>24.572600000000001</v>
      </c>
      <c r="L88" s="4">
        <v>2.8353700000000002</v>
      </c>
    </row>
    <row r="89" spans="5:12" x14ac:dyDescent="0.25">
      <c r="E89" s="2">
        <v>200</v>
      </c>
      <c r="F89" s="6">
        <v>45</v>
      </c>
      <c r="G89" s="2">
        <v>100</v>
      </c>
      <c r="H89" s="4">
        <v>29.095500000000001</v>
      </c>
      <c r="I89" s="4">
        <v>82.418400000000005</v>
      </c>
      <c r="J89" s="4">
        <v>2.37512E-2</v>
      </c>
      <c r="K89" s="4">
        <v>27.004000000000001</v>
      </c>
      <c r="L89" s="4">
        <v>2.8353700000000002</v>
      </c>
    </row>
    <row r="90" spans="5:12" x14ac:dyDescent="0.25">
      <c r="E90" s="2">
        <v>200</v>
      </c>
      <c r="F90" s="6">
        <v>30</v>
      </c>
      <c r="G90" s="2">
        <v>200</v>
      </c>
      <c r="H90" s="4">
        <v>56.904600000000002</v>
      </c>
      <c r="I90" s="4">
        <v>138.184</v>
      </c>
      <c r="J90" s="4">
        <v>0.169266</v>
      </c>
      <c r="K90" s="4">
        <v>25.392600000000002</v>
      </c>
      <c r="L90" s="4">
        <v>2.8353700000000002</v>
      </c>
    </row>
    <row r="91" spans="5:12" x14ac:dyDescent="0.25">
      <c r="E91" s="2">
        <v>200</v>
      </c>
      <c r="F91" s="6">
        <v>35</v>
      </c>
      <c r="G91" s="2">
        <v>200</v>
      </c>
      <c r="H91" s="4">
        <v>57.835599999999999</v>
      </c>
      <c r="I91" s="4">
        <v>144.22900000000001</v>
      </c>
      <c r="J91" s="4">
        <v>0.140546</v>
      </c>
      <c r="K91" s="4">
        <v>28.051100000000002</v>
      </c>
      <c r="L91" s="4">
        <v>2.8353700000000002</v>
      </c>
    </row>
    <row r="92" spans="5:12" x14ac:dyDescent="0.25">
      <c r="E92" s="2">
        <v>200</v>
      </c>
      <c r="F92" s="6">
        <v>40</v>
      </c>
      <c r="G92" s="2">
        <v>200</v>
      </c>
      <c r="H92" s="4">
        <v>58.479799999999997</v>
      </c>
      <c r="I92" s="4">
        <v>149.417</v>
      </c>
      <c r="J92" s="4">
        <v>0.121194</v>
      </c>
      <c r="K92" s="4">
        <v>30.596599999999999</v>
      </c>
      <c r="L92" s="4">
        <v>2.8353700000000002</v>
      </c>
    </row>
    <row r="93" spans="5:12" x14ac:dyDescent="0.25">
      <c r="E93" s="2">
        <v>200</v>
      </c>
      <c r="F93" s="6">
        <v>45</v>
      </c>
      <c r="G93" s="2">
        <v>200</v>
      </c>
      <c r="H93" s="4">
        <v>58.962299999999999</v>
      </c>
      <c r="I93" s="4">
        <v>153.79300000000001</v>
      </c>
      <c r="J93" s="4">
        <v>0.107423</v>
      </c>
      <c r="K93" s="4">
        <v>33.037500000000001</v>
      </c>
      <c r="L93" s="4">
        <v>2.8353700000000002</v>
      </c>
    </row>
    <row r="94" spans="5:12" x14ac:dyDescent="0.25">
      <c r="E94" s="2">
        <v>200</v>
      </c>
      <c r="F94" s="6">
        <v>30</v>
      </c>
      <c r="G94" s="2">
        <v>300</v>
      </c>
      <c r="H94" s="4">
        <v>81.571600000000004</v>
      </c>
      <c r="I94" s="4">
        <v>193.482</v>
      </c>
      <c r="J94" s="4">
        <v>0.43818099999999999</v>
      </c>
      <c r="K94" s="4">
        <v>31.376899999999999</v>
      </c>
      <c r="L94" s="4">
        <v>2.8353700000000002</v>
      </c>
    </row>
    <row r="95" spans="5:12" x14ac:dyDescent="0.25">
      <c r="E95" s="2">
        <v>200</v>
      </c>
      <c r="F95" s="6">
        <v>35</v>
      </c>
      <c r="G95" s="2">
        <v>300</v>
      </c>
      <c r="H95" s="4">
        <v>84.046999999999997</v>
      </c>
      <c r="I95" s="4">
        <v>201.88499999999999</v>
      </c>
      <c r="J95" s="4">
        <v>0.35916500000000001</v>
      </c>
      <c r="K95" s="4">
        <v>34.135399999999997</v>
      </c>
      <c r="L95" s="4">
        <v>2.8353700000000002</v>
      </c>
    </row>
    <row r="96" spans="5:12" x14ac:dyDescent="0.25">
      <c r="E96" s="2">
        <v>200</v>
      </c>
      <c r="F96" s="6">
        <v>40</v>
      </c>
      <c r="G96" s="2">
        <v>300</v>
      </c>
      <c r="H96" s="4">
        <v>85.769800000000004</v>
      </c>
      <c r="I96" s="4">
        <v>209.24</v>
      </c>
      <c r="J96" s="4">
        <v>0.30662600000000001</v>
      </c>
      <c r="K96" s="4">
        <v>36.749200000000002</v>
      </c>
      <c r="L96" s="4">
        <v>2.8353700000000002</v>
      </c>
    </row>
    <row r="97" spans="2:17" x14ac:dyDescent="0.25">
      <c r="E97" s="2">
        <v>200</v>
      </c>
      <c r="F97" s="6">
        <v>45</v>
      </c>
      <c r="G97" s="2">
        <v>300</v>
      </c>
      <c r="H97" s="4">
        <v>87.045900000000003</v>
      </c>
      <c r="I97" s="4">
        <v>215.79599999999999</v>
      </c>
      <c r="J97" s="4">
        <v>0.26964100000000002</v>
      </c>
      <c r="K97" s="4">
        <v>39.2074</v>
      </c>
      <c r="L97" s="4">
        <v>2.8353700000000002</v>
      </c>
    </row>
    <row r="99" spans="2:17" x14ac:dyDescent="0.25">
      <c r="B99" s="3" t="s">
        <v>35</v>
      </c>
      <c r="C99" s="4">
        <v>283</v>
      </c>
      <c r="D99" s="4">
        <v>285.14285714285717</v>
      </c>
      <c r="E99" s="4">
        <v>287.28571428571433</v>
      </c>
      <c r="F99" s="4">
        <v>289.4285714285715</v>
      </c>
      <c r="G99" s="4">
        <v>291.57142857142867</v>
      </c>
      <c r="H99" s="4">
        <v>293.71428571428584</v>
      </c>
      <c r="I99" s="4">
        <v>295.857142857143</v>
      </c>
      <c r="J99" s="4">
        <v>298.00000000000017</v>
      </c>
      <c r="K99" s="4">
        <v>300.14285714285734</v>
      </c>
      <c r="L99" s="4">
        <v>302.2857142857145</v>
      </c>
      <c r="M99" s="4">
        <v>304.42857142857167</v>
      </c>
      <c r="N99" s="4">
        <v>306.57142857142884</v>
      </c>
      <c r="O99" s="4">
        <v>308.71428571428601</v>
      </c>
      <c r="P99" s="4">
        <v>310.85714285714317</v>
      </c>
      <c r="Q99" s="4">
        <v>313</v>
      </c>
    </row>
    <row r="100" spans="2:17" x14ac:dyDescent="0.25">
      <c r="B100" s="3" t="s">
        <v>24</v>
      </c>
      <c r="C100" s="2">
        <f>$C$30/15</f>
        <v>10</v>
      </c>
      <c r="D100" s="2">
        <f t="shared" ref="D100:Q100" si="1">$C$30/15</f>
        <v>10</v>
      </c>
      <c r="E100" s="2">
        <f t="shared" si="1"/>
        <v>10</v>
      </c>
      <c r="F100" s="2">
        <f t="shared" si="1"/>
        <v>10</v>
      </c>
      <c r="G100" s="2">
        <f t="shared" si="1"/>
        <v>10</v>
      </c>
      <c r="H100" s="2">
        <f t="shared" si="1"/>
        <v>10</v>
      </c>
      <c r="I100" s="2">
        <f t="shared" si="1"/>
        <v>10</v>
      </c>
      <c r="J100" s="2">
        <f t="shared" si="1"/>
        <v>10</v>
      </c>
      <c r="K100" s="2">
        <f t="shared" si="1"/>
        <v>10</v>
      </c>
      <c r="L100" s="2">
        <f t="shared" si="1"/>
        <v>10</v>
      </c>
      <c r="M100" s="2">
        <f t="shared" si="1"/>
        <v>10</v>
      </c>
      <c r="N100" s="2">
        <f t="shared" si="1"/>
        <v>10</v>
      </c>
      <c r="O100" s="2">
        <f t="shared" si="1"/>
        <v>10</v>
      </c>
      <c r="P100" s="2">
        <f t="shared" si="1"/>
        <v>10</v>
      </c>
      <c r="Q100" s="2">
        <f t="shared" si="1"/>
        <v>10</v>
      </c>
    </row>
    <row r="102" spans="2:17" ht="18" x14ac:dyDescent="0.25">
      <c r="B102" s="1" t="s">
        <v>15</v>
      </c>
      <c r="C102" s="2">
        <v>0.55000000000000004</v>
      </c>
      <c r="E102" s="5" t="s">
        <v>29</v>
      </c>
      <c r="F102" s="5" t="s">
        <v>30</v>
      </c>
      <c r="G102" s="3" t="s">
        <v>36</v>
      </c>
      <c r="H102" s="3" t="s">
        <v>37</v>
      </c>
      <c r="I102" s="3" t="s">
        <v>38</v>
      </c>
      <c r="J102" s="3" t="s">
        <v>39</v>
      </c>
      <c r="K102" s="3" t="s">
        <v>40</v>
      </c>
      <c r="L102" s="3" t="s">
        <v>41</v>
      </c>
    </row>
    <row r="103" spans="2:17" x14ac:dyDescent="0.25">
      <c r="B103" s="1" t="s">
        <v>16</v>
      </c>
      <c r="C103" s="2">
        <v>0.35</v>
      </c>
      <c r="E103" s="2">
        <v>150</v>
      </c>
      <c r="F103" s="6">
        <v>30</v>
      </c>
      <c r="G103" s="2">
        <v>100</v>
      </c>
      <c r="H103" s="4">
        <v>30.649100000000001</v>
      </c>
      <c r="I103" s="4">
        <v>83.562799999999996</v>
      </c>
      <c r="J103" s="4">
        <v>5.23741E-2</v>
      </c>
      <c r="K103" s="4">
        <v>18.694299999999998</v>
      </c>
      <c r="L103" s="4">
        <v>2.8353700000000002</v>
      </c>
    </row>
    <row r="104" spans="2:17" x14ac:dyDescent="0.25">
      <c r="B104" s="1" t="s">
        <v>17</v>
      </c>
      <c r="C104" s="2">
        <v>0.35</v>
      </c>
      <c r="E104" s="2">
        <v>150</v>
      </c>
      <c r="F104" s="6">
        <v>35</v>
      </c>
      <c r="G104" s="2">
        <v>100</v>
      </c>
      <c r="H104" s="4">
        <v>30.844999999999999</v>
      </c>
      <c r="I104" s="4">
        <v>86.102999999999994</v>
      </c>
      <c r="J104" s="4">
        <v>4.4929999999999998E-2</v>
      </c>
      <c r="K104" s="4">
        <v>20.715699999999998</v>
      </c>
      <c r="L104" s="4">
        <v>2.8353700000000002</v>
      </c>
    </row>
    <row r="105" spans="2:17" x14ac:dyDescent="0.25">
      <c r="B105" s="1" t="s">
        <v>18</v>
      </c>
      <c r="C105" s="2">
        <v>313</v>
      </c>
      <c r="E105" s="2">
        <v>150</v>
      </c>
      <c r="F105" s="6">
        <v>40</v>
      </c>
      <c r="G105" s="2">
        <v>100</v>
      </c>
      <c r="H105" s="4">
        <v>30.9788</v>
      </c>
      <c r="I105" s="4">
        <v>88.284199999999998</v>
      </c>
      <c r="J105" s="4">
        <v>3.9877099999999999E-2</v>
      </c>
      <c r="K105" s="4">
        <v>22.534300000000002</v>
      </c>
      <c r="L105" s="4">
        <v>2.8353700000000002</v>
      </c>
    </row>
    <row r="106" spans="2:17" x14ac:dyDescent="0.25">
      <c r="B106" s="1" t="s">
        <v>19</v>
      </c>
      <c r="C106" s="2">
        <v>30</v>
      </c>
      <c r="E106" s="2">
        <v>150</v>
      </c>
      <c r="F106" s="6">
        <v>45</v>
      </c>
      <c r="G106" s="2">
        <v>100</v>
      </c>
      <c r="H106" s="4">
        <v>31.092600000000001</v>
      </c>
      <c r="I106" s="4">
        <v>89.787899999999993</v>
      </c>
      <c r="J106" s="4">
        <v>3.6306999999999999E-2</v>
      </c>
      <c r="K106" s="4">
        <v>24.193999999999999</v>
      </c>
      <c r="L106" s="4">
        <v>2.8353700000000002</v>
      </c>
    </row>
    <row r="107" spans="2:17" x14ac:dyDescent="0.25">
      <c r="B107" s="1" t="s">
        <v>20</v>
      </c>
      <c r="C107" s="2">
        <v>2.5</v>
      </c>
      <c r="E107" s="2">
        <v>150</v>
      </c>
      <c r="F107" s="6">
        <v>30</v>
      </c>
      <c r="G107" s="2">
        <v>200</v>
      </c>
      <c r="H107" s="4">
        <v>59.069299999999998</v>
      </c>
      <c r="I107" s="4">
        <v>150.495</v>
      </c>
      <c r="J107" s="4">
        <v>0.25717099999999998</v>
      </c>
      <c r="K107" s="4">
        <v>25.1144</v>
      </c>
      <c r="L107" s="4">
        <v>2.8353700000000002</v>
      </c>
    </row>
    <row r="108" spans="2:17" x14ac:dyDescent="0.25">
      <c r="B108" s="1" t="s">
        <v>21</v>
      </c>
      <c r="C108" s="2" t="s">
        <v>22</v>
      </c>
      <c r="E108" s="2">
        <v>150</v>
      </c>
      <c r="F108" s="6">
        <v>35</v>
      </c>
      <c r="G108" s="2">
        <v>200</v>
      </c>
      <c r="H108" s="4">
        <v>60.272100000000002</v>
      </c>
      <c r="I108" s="4">
        <v>156.029</v>
      </c>
      <c r="J108" s="4">
        <v>0.216776</v>
      </c>
      <c r="K108" s="4">
        <v>27.2637</v>
      </c>
      <c r="L108" s="4">
        <v>2.8353700000000002</v>
      </c>
    </row>
    <row r="109" spans="2:17" x14ac:dyDescent="0.25">
      <c r="B109" s="1" t="s">
        <v>23</v>
      </c>
      <c r="C109" s="2">
        <v>0.5</v>
      </c>
      <c r="E109" s="2">
        <v>150</v>
      </c>
      <c r="F109" s="6">
        <v>40</v>
      </c>
      <c r="G109" s="2">
        <v>200</v>
      </c>
      <c r="H109" s="4">
        <v>61.110100000000003</v>
      </c>
      <c r="I109" s="4">
        <v>161.12299999999999</v>
      </c>
      <c r="J109" s="4">
        <v>0.18987299999999999</v>
      </c>
      <c r="K109" s="4">
        <v>29.1417</v>
      </c>
      <c r="L109" s="4">
        <v>2.8353700000000002</v>
      </c>
    </row>
    <row r="110" spans="2:17" x14ac:dyDescent="0.25">
      <c r="B110" s="1" t="s">
        <v>29</v>
      </c>
      <c r="C110" s="2">
        <v>150</v>
      </c>
      <c r="E110" s="2">
        <v>150</v>
      </c>
      <c r="F110" s="6">
        <v>45</v>
      </c>
      <c r="G110" s="2">
        <v>200</v>
      </c>
      <c r="H110" s="4">
        <v>61.7468</v>
      </c>
      <c r="I110" s="4">
        <v>165.04300000000001</v>
      </c>
      <c r="J110" s="4">
        <v>0.17114499999999999</v>
      </c>
      <c r="K110" s="4">
        <v>30.86</v>
      </c>
      <c r="L110" s="4">
        <v>2.8353700000000002</v>
      </c>
    </row>
    <row r="111" spans="2:17" ht="18" x14ac:dyDescent="0.35">
      <c r="B111" s="1" t="s">
        <v>30</v>
      </c>
      <c r="C111" s="2">
        <v>30</v>
      </c>
      <c r="E111" s="2">
        <v>150</v>
      </c>
      <c r="F111" s="6">
        <v>30</v>
      </c>
      <c r="G111" s="2">
        <v>300</v>
      </c>
      <c r="H111" s="4">
        <v>82.331000000000003</v>
      </c>
      <c r="I111" s="4">
        <v>211.69800000000001</v>
      </c>
      <c r="J111" s="4">
        <v>0.68590399999999996</v>
      </c>
      <c r="K111" s="4">
        <v>31.108699999999999</v>
      </c>
      <c r="L111" s="4">
        <v>2.8353700000000002</v>
      </c>
    </row>
    <row r="112" spans="2:17" x14ac:dyDescent="0.25">
      <c r="B112" s="1" t="s">
        <v>24</v>
      </c>
      <c r="C112" s="2">
        <v>150</v>
      </c>
      <c r="E112" s="2">
        <v>150</v>
      </c>
      <c r="F112" s="6">
        <v>35</v>
      </c>
      <c r="G112" s="2">
        <v>300</v>
      </c>
      <c r="H112" s="4">
        <v>85.422700000000006</v>
      </c>
      <c r="I112" s="4">
        <v>219.78700000000001</v>
      </c>
      <c r="J112" s="4">
        <v>0.57111999999999996</v>
      </c>
      <c r="K112" s="4">
        <v>33.478499999999997</v>
      </c>
      <c r="L112" s="4">
        <v>2.8353700000000002</v>
      </c>
    </row>
    <row r="113" spans="2:12" x14ac:dyDescent="0.25">
      <c r="B113" s="1" t="s">
        <v>25</v>
      </c>
      <c r="C113" s="2">
        <v>1.3</v>
      </c>
      <c r="E113" s="2">
        <v>150</v>
      </c>
      <c r="F113" s="6">
        <v>40</v>
      </c>
      <c r="G113" s="2">
        <v>300</v>
      </c>
      <c r="H113" s="4">
        <v>87.591899999999995</v>
      </c>
      <c r="I113" s="4">
        <v>226.96799999999999</v>
      </c>
      <c r="J113" s="4">
        <v>0.49553399999999997</v>
      </c>
      <c r="K113" s="4">
        <v>35.516800000000003</v>
      </c>
      <c r="L113" s="4">
        <v>2.8353700000000002</v>
      </c>
    </row>
    <row r="114" spans="2:12" x14ac:dyDescent="0.25">
      <c r="B114" s="1" t="s">
        <v>26</v>
      </c>
      <c r="C114" s="2">
        <v>0</v>
      </c>
      <c r="E114" s="2">
        <v>150</v>
      </c>
      <c r="F114" s="6">
        <v>45</v>
      </c>
      <c r="G114" s="2">
        <v>300</v>
      </c>
      <c r="H114" s="4">
        <v>89.203800000000001</v>
      </c>
      <c r="I114" s="4">
        <v>232.64</v>
      </c>
      <c r="J114" s="4">
        <v>0.44338899999999998</v>
      </c>
      <c r="K114" s="4">
        <v>37.330599999999997</v>
      </c>
      <c r="L114" s="4">
        <v>2.8353700000000002</v>
      </c>
    </row>
    <row r="115" spans="2:12" x14ac:dyDescent="0.25">
      <c r="B115" s="1" t="s">
        <v>27</v>
      </c>
      <c r="C115" s="2">
        <v>298</v>
      </c>
      <c r="E115" s="2">
        <v>175</v>
      </c>
      <c r="F115" s="6">
        <v>30</v>
      </c>
      <c r="G115" s="2">
        <v>100</v>
      </c>
      <c r="H115" s="4">
        <v>30.4651</v>
      </c>
      <c r="I115" s="4">
        <v>84.342100000000002</v>
      </c>
      <c r="J115" s="4">
        <v>4.25151E-2</v>
      </c>
      <c r="K115" s="4">
        <v>20.646999999999998</v>
      </c>
      <c r="L115" s="4">
        <v>2.8353700000000002</v>
      </c>
    </row>
    <row r="116" spans="2:12" x14ac:dyDescent="0.25">
      <c r="B116" s="1" t="s">
        <v>28</v>
      </c>
      <c r="C116" s="2">
        <v>15</v>
      </c>
      <c r="E116" s="2">
        <v>175</v>
      </c>
      <c r="F116" s="6">
        <v>35</v>
      </c>
      <c r="G116" s="2">
        <v>100</v>
      </c>
      <c r="H116" s="4">
        <v>30.607800000000001</v>
      </c>
      <c r="I116" s="4">
        <v>86.636700000000005</v>
      </c>
      <c r="J116" s="4">
        <v>3.6155699999999999E-2</v>
      </c>
      <c r="K116" s="4">
        <v>23.196000000000002</v>
      </c>
      <c r="L116" s="4">
        <v>2.8353700000000002</v>
      </c>
    </row>
    <row r="117" spans="2:12" x14ac:dyDescent="0.25">
      <c r="B117" s="1" t="s">
        <v>31</v>
      </c>
      <c r="C117" s="2" t="s">
        <v>34</v>
      </c>
      <c r="E117" s="2">
        <v>175</v>
      </c>
      <c r="F117" s="6">
        <v>40</v>
      </c>
      <c r="G117" s="2">
        <v>100</v>
      </c>
      <c r="H117" s="4">
        <v>30.681100000000001</v>
      </c>
      <c r="I117" s="4">
        <v>88.414199999999994</v>
      </c>
      <c r="J117" s="4">
        <v>3.1796900000000003E-2</v>
      </c>
      <c r="K117" s="4">
        <v>25.546099999999999</v>
      </c>
      <c r="L117" s="4">
        <v>2.8353700000000002</v>
      </c>
    </row>
    <row r="118" spans="2:12" x14ac:dyDescent="0.25">
      <c r="B118" s="1" t="s">
        <v>32</v>
      </c>
      <c r="C118" s="2">
        <v>0.15</v>
      </c>
      <c r="E118" s="2">
        <v>175</v>
      </c>
      <c r="F118" s="6">
        <v>45</v>
      </c>
      <c r="G118" s="2">
        <v>100</v>
      </c>
      <c r="H118" s="4">
        <v>30.730699999999999</v>
      </c>
      <c r="I118" s="4">
        <v>90.032700000000006</v>
      </c>
      <c r="J118" s="4">
        <v>2.8666400000000002E-2</v>
      </c>
      <c r="K118" s="4">
        <v>27.7454</v>
      </c>
      <c r="L118" s="4">
        <v>2.8353700000000002</v>
      </c>
    </row>
    <row r="119" spans="2:12" x14ac:dyDescent="0.25">
      <c r="B119" s="1" t="s">
        <v>33</v>
      </c>
      <c r="C119" s="2">
        <v>0.15</v>
      </c>
      <c r="E119" s="2">
        <v>175</v>
      </c>
      <c r="F119" s="6">
        <v>30</v>
      </c>
      <c r="G119" s="2">
        <v>200</v>
      </c>
      <c r="H119" s="4">
        <v>59.7164</v>
      </c>
      <c r="I119" s="4">
        <v>152.642</v>
      </c>
      <c r="J119" s="4">
        <v>0.20386299999999999</v>
      </c>
      <c r="K119" s="4">
        <v>27.055199999999999</v>
      </c>
      <c r="L119" s="4">
        <v>2.8353700000000002</v>
      </c>
    </row>
    <row r="120" spans="2:12" x14ac:dyDescent="0.25">
      <c r="E120" s="2">
        <v>175</v>
      </c>
      <c r="F120" s="6">
        <v>35</v>
      </c>
      <c r="G120" s="2">
        <v>200</v>
      </c>
      <c r="H120" s="4">
        <v>60.720599999999997</v>
      </c>
      <c r="I120" s="4">
        <v>158.46</v>
      </c>
      <c r="J120" s="4">
        <v>0.17035700000000001</v>
      </c>
      <c r="K120" s="4">
        <v>29.683499999999999</v>
      </c>
      <c r="L120" s="4">
        <v>2.8353700000000002</v>
      </c>
    </row>
    <row r="121" spans="2:12" x14ac:dyDescent="0.25">
      <c r="E121" s="2">
        <v>175</v>
      </c>
      <c r="F121" s="6">
        <v>40</v>
      </c>
      <c r="G121" s="2">
        <v>200</v>
      </c>
      <c r="H121" s="4">
        <v>61.381300000000003</v>
      </c>
      <c r="I121" s="4">
        <v>163.39400000000001</v>
      </c>
      <c r="J121" s="4">
        <v>0.14784800000000001</v>
      </c>
      <c r="K121" s="4">
        <v>32.111899999999999</v>
      </c>
      <c r="L121" s="4">
        <v>2.8353700000000002</v>
      </c>
    </row>
    <row r="122" spans="2:12" x14ac:dyDescent="0.25">
      <c r="E122" s="2">
        <v>175</v>
      </c>
      <c r="F122" s="6">
        <v>45</v>
      </c>
      <c r="G122" s="2">
        <v>200</v>
      </c>
      <c r="H122" s="4">
        <v>61.867400000000004</v>
      </c>
      <c r="I122" s="4">
        <v>167.953</v>
      </c>
      <c r="J122" s="4">
        <v>0.131936</v>
      </c>
      <c r="K122" s="4">
        <v>34.305999999999997</v>
      </c>
      <c r="L122" s="4">
        <v>2.8353700000000002</v>
      </c>
    </row>
    <row r="123" spans="2:12" x14ac:dyDescent="0.25">
      <c r="E123" s="2">
        <v>175</v>
      </c>
      <c r="F123" s="6">
        <v>30</v>
      </c>
      <c r="G123" s="2">
        <v>300</v>
      </c>
      <c r="H123" s="4">
        <v>84.949399999999997</v>
      </c>
      <c r="I123" s="4">
        <v>214.792</v>
      </c>
      <c r="J123" s="4">
        <v>0.53474600000000005</v>
      </c>
      <c r="K123" s="4">
        <v>33.2408</v>
      </c>
      <c r="L123" s="4">
        <v>2.8353700000000002</v>
      </c>
    </row>
    <row r="124" spans="2:12" x14ac:dyDescent="0.25">
      <c r="E124" s="2">
        <v>175</v>
      </c>
      <c r="F124" s="6">
        <v>35</v>
      </c>
      <c r="G124" s="2">
        <v>300</v>
      </c>
      <c r="H124" s="4">
        <v>87.616900000000001</v>
      </c>
      <c r="I124" s="4">
        <v>223.04499999999999</v>
      </c>
      <c r="J124" s="4">
        <v>0.44120300000000001</v>
      </c>
      <c r="K124" s="4">
        <v>36.029000000000003</v>
      </c>
      <c r="L124" s="4">
        <v>2.8353700000000002</v>
      </c>
    </row>
    <row r="125" spans="2:12" x14ac:dyDescent="0.25">
      <c r="E125" s="2">
        <v>175</v>
      </c>
      <c r="F125" s="6">
        <v>40</v>
      </c>
      <c r="G125" s="2">
        <v>300</v>
      </c>
      <c r="H125" s="4">
        <v>89.421499999999995</v>
      </c>
      <c r="I125" s="4">
        <v>230.226</v>
      </c>
      <c r="J125" s="4">
        <v>0.37914399999999998</v>
      </c>
      <c r="K125" s="4">
        <v>38.589199999999998</v>
      </c>
      <c r="L125" s="4">
        <v>2.8353700000000002</v>
      </c>
    </row>
    <row r="126" spans="2:12" x14ac:dyDescent="0.25">
      <c r="E126" s="2">
        <v>175</v>
      </c>
      <c r="F126" s="6">
        <v>45</v>
      </c>
      <c r="G126" s="2">
        <v>300</v>
      </c>
      <c r="H126" s="4">
        <v>90.743300000000005</v>
      </c>
      <c r="I126" s="4">
        <v>236.87200000000001</v>
      </c>
      <c r="J126" s="4">
        <v>0.33571400000000001</v>
      </c>
      <c r="K126" s="4">
        <v>40.869900000000001</v>
      </c>
      <c r="L126" s="4">
        <v>2.8353700000000002</v>
      </c>
    </row>
    <row r="127" spans="2:12" x14ac:dyDescent="0.25">
      <c r="E127" s="2">
        <v>200</v>
      </c>
      <c r="F127" s="6">
        <v>30</v>
      </c>
      <c r="G127" s="2">
        <v>100</v>
      </c>
      <c r="H127" s="4">
        <v>30.257400000000001</v>
      </c>
      <c r="I127" s="4">
        <v>84.760300000000001</v>
      </c>
      <c r="J127" s="4">
        <v>3.5946199999999998E-2</v>
      </c>
      <c r="K127" s="4">
        <v>22.4878</v>
      </c>
      <c r="L127" s="4">
        <v>2.8353700000000002</v>
      </c>
    </row>
    <row r="128" spans="2:12" x14ac:dyDescent="0.25">
      <c r="E128" s="2">
        <v>200</v>
      </c>
      <c r="F128" s="6">
        <v>35</v>
      </c>
      <c r="G128" s="2">
        <v>100</v>
      </c>
      <c r="H128" s="4">
        <v>30.3431</v>
      </c>
      <c r="I128" s="4">
        <v>86.818200000000004</v>
      </c>
      <c r="J128" s="4">
        <v>3.0365699999999999E-2</v>
      </c>
      <c r="K128" s="4">
        <v>25.581</v>
      </c>
      <c r="L128" s="4">
        <v>2.8353700000000002</v>
      </c>
    </row>
    <row r="129" spans="2:17" x14ac:dyDescent="0.25">
      <c r="E129" s="2">
        <v>200</v>
      </c>
      <c r="F129" s="6">
        <v>40</v>
      </c>
      <c r="G129" s="2">
        <v>100</v>
      </c>
      <c r="H129" s="4">
        <v>30.3873</v>
      </c>
      <c r="I129" s="4">
        <v>88.405900000000003</v>
      </c>
      <c r="J129" s="4">
        <v>2.65273E-2</v>
      </c>
      <c r="K129" s="4">
        <v>28.517800000000001</v>
      </c>
      <c r="L129" s="4">
        <v>2.8353700000000002</v>
      </c>
    </row>
    <row r="130" spans="2:17" x14ac:dyDescent="0.25">
      <c r="E130" s="2">
        <v>200</v>
      </c>
      <c r="F130" s="6">
        <v>45</v>
      </c>
      <c r="G130" s="2">
        <v>100</v>
      </c>
      <c r="H130" s="4">
        <v>30.381599999999999</v>
      </c>
      <c r="I130" s="4">
        <v>89.746899999999997</v>
      </c>
      <c r="J130" s="4">
        <v>2.37512E-2</v>
      </c>
      <c r="K130" s="4">
        <v>31.218900000000001</v>
      </c>
      <c r="L130" s="4">
        <v>2.8353700000000002</v>
      </c>
    </row>
    <row r="131" spans="2:17" x14ac:dyDescent="0.25">
      <c r="E131" s="2">
        <v>200</v>
      </c>
      <c r="F131" s="6">
        <v>30</v>
      </c>
      <c r="G131" s="2">
        <v>200</v>
      </c>
      <c r="H131" s="4">
        <v>59.998399999999997</v>
      </c>
      <c r="I131" s="4">
        <v>154.52600000000001</v>
      </c>
      <c r="J131" s="4">
        <v>0.169266</v>
      </c>
      <c r="K131" s="4">
        <v>28.890999999999998</v>
      </c>
      <c r="L131" s="4">
        <v>2.8353700000000002</v>
      </c>
    </row>
    <row r="132" spans="2:17" x14ac:dyDescent="0.25">
      <c r="E132" s="2">
        <v>200</v>
      </c>
      <c r="F132" s="6">
        <v>35</v>
      </c>
      <c r="G132" s="2">
        <v>200</v>
      </c>
      <c r="H132" s="4">
        <v>60.8247</v>
      </c>
      <c r="I132" s="4">
        <v>160.48500000000001</v>
      </c>
      <c r="J132" s="4">
        <v>0.140546</v>
      </c>
      <c r="K132" s="4">
        <v>31.9665</v>
      </c>
      <c r="L132" s="4">
        <v>2.8353700000000002</v>
      </c>
    </row>
    <row r="133" spans="2:17" x14ac:dyDescent="0.25">
      <c r="E133" s="2">
        <v>200</v>
      </c>
      <c r="F133" s="6">
        <v>40</v>
      </c>
      <c r="G133" s="2">
        <v>200</v>
      </c>
      <c r="H133" s="4">
        <v>61.383299999999998</v>
      </c>
      <c r="I133" s="4">
        <v>165.453</v>
      </c>
      <c r="J133" s="4">
        <v>0.121194</v>
      </c>
      <c r="K133" s="4">
        <v>34.942399999999999</v>
      </c>
      <c r="L133" s="4">
        <v>2.8353700000000002</v>
      </c>
    </row>
    <row r="134" spans="2:17" x14ac:dyDescent="0.25">
      <c r="E134" s="2">
        <v>200</v>
      </c>
      <c r="F134" s="6">
        <v>45</v>
      </c>
      <c r="G134" s="2">
        <v>200</v>
      </c>
      <c r="H134" s="4">
        <v>61.747700000000002</v>
      </c>
      <c r="I134" s="4">
        <v>169.619</v>
      </c>
      <c r="J134" s="4">
        <v>0.107423</v>
      </c>
      <c r="K134" s="4">
        <v>37.630499999999998</v>
      </c>
      <c r="L134" s="4">
        <v>2.8353700000000002</v>
      </c>
    </row>
    <row r="135" spans="2:17" x14ac:dyDescent="0.25">
      <c r="E135" s="2">
        <v>200</v>
      </c>
      <c r="F135" s="6">
        <v>30</v>
      </c>
      <c r="G135" s="2">
        <v>300</v>
      </c>
      <c r="H135" s="4">
        <v>86.519199999999998</v>
      </c>
      <c r="I135" s="4">
        <v>217.267</v>
      </c>
      <c r="J135" s="4">
        <v>0.43818099999999999</v>
      </c>
      <c r="K135" s="4">
        <v>35.156700000000001</v>
      </c>
      <c r="L135" s="4">
        <v>2.8353700000000002</v>
      </c>
    </row>
    <row r="136" spans="2:17" x14ac:dyDescent="0.25">
      <c r="E136" s="2">
        <v>200</v>
      </c>
      <c r="F136" s="6">
        <v>35</v>
      </c>
      <c r="G136" s="2">
        <v>300</v>
      </c>
      <c r="H136" s="4">
        <v>88.802700000000002</v>
      </c>
      <c r="I136" s="4">
        <v>225.87899999999999</v>
      </c>
      <c r="J136" s="4">
        <v>0.35916500000000001</v>
      </c>
      <c r="K136" s="4">
        <v>38.3675</v>
      </c>
      <c r="L136" s="4">
        <v>2.8353700000000002</v>
      </c>
    </row>
    <row r="137" spans="2:17" x14ac:dyDescent="0.25">
      <c r="E137" s="2">
        <v>200</v>
      </c>
      <c r="F137" s="6">
        <v>40</v>
      </c>
      <c r="G137" s="2">
        <v>300</v>
      </c>
      <c r="H137" s="4">
        <v>90.363500000000002</v>
      </c>
      <c r="I137" s="4">
        <v>233.286</v>
      </c>
      <c r="J137" s="4">
        <v>0.30662600000000001</v>
      </c>
      <c r="K137" s="4">
        <v>41.412300000000002</v>
      </c>
      <c r="L137" s="4">
        <v>2.8353700000000002</v>
      </c>
    </row>
    <row r="138" spans="2:17" x14ac:dyDescent="0.25">
      <c r="E138" s="2">
        <v>200</v>
      </c>
      <c r="F138" s="6">
        <v>45</v>
      </c>
      <c r="G138" s="2">
        <v>300</v>
      </c>
      <c r="H138" s="4">
        <v>91.446200000000005</v>
      </c>
      <c r="I138" s="4">
        <v>239.87899999999999</v>
      </c>
      <c r="J138" s="4">
        <v>0.26964100000000002</v>
      </c>
      <c r="K138" s="4">
        <v>44.238300000000002</v>
      </c>
      <c r="L138" s="4">
        <v>2.8353700000000002</v>
      </c>
    </row>
    <row r="140" spans="2:17" x14ac:dyDescent="0.25">
      <c r="B140" s="3" t="s">
        <v>35</v>
      </c>
      <c r="C140" s="4">
        <v>283</v>
      </c>
      <c r="D140" s="4">
        <v>285.14285714285717</v>
      </c>
      <c r="E140" s="4">
        <v>287.28571428571433</v>
      </c>
      <c r="F140" s="4">
        <v>289.4285714285715</v>
      </c>
      <c r="G140" s="4">
        <v>291.57142857142867</v>
      </c>
      <c r="H140" s="4">
        <v>293.71428571428584</v>
      </c>
      <c r="I140" s="4">
        <v>295.857142857143</v>
      </c>
      <c r="J140" s="4">
        <v>298.00000000000017</v>
      </c>
      <c r="K140" s="4">
        <v>300.14285714285734</v>
      </c>
      <c r="L140" s="4">
        <v>302.2857142857145</v>
      </c>
      <c r="M140" s="4">
        <v>304.42857142857167</v>
      </c>
      <c r="N140" s="4">
        <v>306.57142857142884</v>
      </c>
      <c r="O140" s="4">
        <v>308.71428571428601</v>
      </c>
      <c r="P140" s="4">
        <v>310.85714285714317</v>
      </c>
      <c r="Q140" s="4">
        <v>313</v>
      </c>
    </row>
    <row r="141" spans="2:17" x14ac:dyDescent="0.25">
      <c r="B141" s="3" t="s">
        <v>24</v>
      </c>
      <c r="C141" s="2">
        <f>$C$30/15</f>
        <v>10</v>
      </c>
      <c r="D141" s="2">
        <f t="shared" ref="D141:Q141" si="2">$C$30/15</f>
        <v>10</v>
      </c>
      <c r="E141" s="2">
        <f t="shared" si="2"/>
        <v>10</v>
      </c>
      <c r="F141" s="2">
        <f t="shared" si="2"/>
        <v>10</v>
      </c>
      <c r="G141" s="2">
        <f t="shared" si="2"/>
        <v>10</v>
      </c>
      <c r="H141" s="2">
        <f t="shared" si="2"/>
        <v>10</v>
      </c>
      <c r="I141" s="2">
        <f t="shared" si="2"/>
        <v>10</v>
      </c>
      <c r="J141" s="2">
        <f t="shared" si="2"/>
        <v>10</v>
      </c>
      <c r="K141" s="2">
        <f t="shared" si="2"/>
        <v>10</v>
      </c>
      <c r="L141" s="2">
        <f t="shared" si="2"/>
        <v>10</v>
      </c>
      <c r="M141" s="2">
        <f t="shared" si="2"/>
        <v>10</v>
      </c>
      <c r="N141" s="2">
        <f t="shared" si="2"/>
        <v>10</v>
      </c>
      <c r="O141" s="2">
        <f t="shared" si="2"/>
        <v>10</v>
      </c>
      <c r="P141" s="2">
        <f t="shared" si="2"/>
        <v>10</v>
      </c>
      <c r="Q141" s="2">
        <f t="shared" si="2"/>
        <v>10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75"/>
  <sheetViews>
    <sheetView showGridLines="0" workbookViewId="0">
      <pane xSplit="4" topLeftCell="P1" activePane="topRight" state="frozen"/>
      <selection pane="topRight" activeCell="V21" sqref="V21"/>
    </sheetView>
  </sheetViews>
  <sheetFormatPr defaultRowHeight="15" x14ac:dyDescent="0.25"/>
  <cols>
    <col min="1" max="1" width="2.7109375" customWidth="1"/>
    <col min="2" max="2" width="22.140625" bestFit="1" customWidth="1"/>
    <col min="4" max="4" width="7.140625" customWidth="1"/>
    <col min="5" max="5" width="28.140625" bestFit="1" customWidth="1"/>
    <col min="6" max="9" width="9.7109375" customWidth="1"/>
    <col min="10" max="10" width="13.7109375" bestFit="1" customWidth="1"/>
    <col min="11" max="16" width="9.7109375" customWidth="1"/>
    <col min="17" max="17" width="11.5703125" bestFit="1" customWidth="1"/>
    <col min="18" max="19" width="9.7109375" customWidth="1"/>
    <col min="20" max="20" width="39.28515625" bestFit="1" customWidth="1"/>
    <col min="21" max="24" width="9.7109375" customWidth="1"/>
    <col min="25" max="25" width="13.7109375" bestFit="1" customWidth="1"/>
    <col min="26" max="29" width="9.7109375" customWidth="1"/>
    <col min="32" max="32" width="11.5703125" bestFit="1" customWidth="1"/>
    <col min="33" max="33" width="11.7109375" bestFit="1" customWidth="1"/>
  </cols>
  <sheetData>
    <row r="1" spans="2:35" ht="3.75" customHeight="1" x14ac:dyDescent="0.25"/>
    <row r="2" spans="2:35" ht="9" customHeight="1" x14ac:dyDescent="0.25"/>
    <row r="3" spans="2:35" ht="18" x14ac:dyDescent="0.25">
      <c r="D3" s="8"/>
      <c r="E3" s="10" t="s">
        <v>43</v>
      </c>
      <c r="F3" s="10" t="s">
        <v>42</v>
      </c>
      <c r="G3" s="10" t="s">
        <v>30</v>
      </c>
      <c r="H3" s="10" t="s">
        <v>556</v>
      </c>
      <c r="I3" s="10" t="s">
        <v>557</v>
      </c>
      <c r="J3" s="10" t="s">
        <v>36</v>
      </c>
      <c r="K3" s="10" t="s">
        <v>37</v>
      </c>
      <c r="L3" s="10" t="s">
        <v>38</v>
      </c>
      <c r="M3" s="10" t="s">
        <v>39</v>
      </c>
      <c r="N3" s="10" t="s">
        <v>40</v>
      </c>
      <c r="O3" s="10" t="s">
        <v>41</v>
      </c>
      <c r="P3" s="10" t="s">
        <v>80</v>
      </c>
      <c r="Q3" s="10" t="s">
        <v>339</v>
      </c>
      <c r="R3" s="11"/>
      <c r="T3" s="10" t="s">
        <v>43</v>
      </c>
      <c r="U3" s="10" t="s">
        <v>42</v>
      </c>
      <c r="V3" s="10" t="s">
        <v>30</v>
      </c>
      <c r="W3" s="10" t="s">
        <v>556</v>
      </c>
      <c r="X3" s="10" t="s">
        <v>557</v>
      </c>
      <c r="Y3" s="10" t="s">
        <v>36</v>
      </c>
      <c r="Z3" s="10" t="s">
        <v>37</v>
      </c>
      <c r="AA3" s="10" t="s">
        <v>38</v>
      </c>
      <c r="AB3" s="10" t="s">
        <v>39</v>
      </c>
      <c r="AC3" s="10" t="s">
        <v>40</v>
      </c>
      <c r="AD3" s="10" t="s">
        <v>41</v>
      </c>
      <c r="AE3" s="10" t="s">
        <v>80</v>
      </c>
      <c r="AF3" s="10" t="s">
        <v>339</v>
      </c>
      <c r="AG3" s="10" t="s">
        <v>338</v>
      </c>
      <c r="AH3" s="7"/>
      <c r="AI3" s="7"/>
    </row>
    <row r="4" spans="2:35" x14ac:dyDescent="0.25">
      <c r="D4" s="9"/>
      <c r="E4" s="6" t="s">
        <v>265</v>
      </c>
      <c r="F4" s="2">
        <v>120</v>
      </c>
      <c r="G4" s="6">
        <v>20</v>
      </c>
      <c r="H4" s="4">
        <v>17.9501639342601</v>
      </c>
      <c r="I4" s="4">
        <v>47.738968171117897</v>
      </c>
      <c r="J4" s="2">
        <v>100</v>
      </c>
      <c r="K4" s="4">
        <v>29.133500000000002</v>
      </c>
      <c r="L4" s="4">
        <v>81.356099999999998</v>
      </c>
      <c r="M4" s="4">
        <v>0.17511299999999999</v>
      </c>
      <c r="N4" s="4">
        <v>15.555199999999999</v>
      </c>
      <c r="O4" s="4">
        <v>2.75597</v>
      </c>
      <c r="P4" s="4">
        <v>0.10388699999999999</v>
      </c>
      <c r="Q4" s="13" t="str">
        <f t="shared" ref="Q4:Q35" si="0">HYPERLINK("C:\Users\berna\Documents\Refrigeração Magnética\Programas\AMR-Simulator-master\Results\Capacity Maps\" &amp; E4, "Arquivos")</f>
        <v>Arquivos</v>
      </c>
      <c r="R4" s="11"/>
      <c r="T4" s="6" t="str">
        <f t="shared" ref="T4:T35" si="1">CONCATENATE(E4, $AG$3)</f>
        <v>Capacity Maps Smaller Gap216 Adjusted Tc</v>
      </c>
      <c r="U4" s="2">
        <v>120</v>
      </c>
      <c r="V4" s="6">
        <v>20</v>
      </c>
      <c r="W4" s="4">
        <v>17.9501639342601</v>
      </c>
      <c r="X4" s="4">
        <v>47.738968171117897</v>
      </c>
      <c r="Y4" s="2">
        <v>100</v>
      </c>
      <c r="Z4" s="4">
        <v>52.533499999999997</v>
      </c>
      <c r="AA4" s="4">
        <v>83.449200000000005</v>
      </c>
      <c r="AB4" s="4">
        <v>0.17511299999999999</v>
      </c>
      <c r="AC4" s="4">
        <v>16.833400000000001</v>
      </c>
      <c r="AD4" s="4">
        <v>2.75597</v>
      </c>
      <c r="AE4" s="4">
        <v>0.10388699999999999</v>
      </c>
      <c r="AF4" s="13" t="str">
        <f>HYPERLINK("C:\Users\berna\Documents\Refrigeração Magnética\Programas\AMR-Simulator-master\Results\Capacity Maps\" &amp; T4, "Arquivos")</f>
        <v>Arquivos</v>
      </c>
      <c r="AG4" s="13"/>
      <c r="AH4" s="9"/>
      <c r="AI4" s="9"/>
    </row>
    <row r="5" spans="2:35" x14ac:dyDescent="0.25">
      <c r="E5" s="6" t="s">
        <v>266</v>
      </c>
      <c r="F5" s="2">
        <v>120</v>
      </c>
      <c r="G5" s="6">
        <v>20</v>
      </c>
      <c r="H5" s="4">
        <v>17.9501639342601</v>
      </c>
      <c r="I5" s="4">
        <v>47.738968171117897</v>
      </c>
      <c r="J5" s="2">
        <v>200</v>
      </c>
      <c r="K5" s="4">
        <v>53.870899999999999</v>
      </c>
      <c r="L5" s="4">
        <v>149.14099999999999</v>
      </c>
      <c r="M5" s="4">
        <v>0.89730200000000004</v>
      </c>
      <c r="N5" s="4">
        <v>21.312200000000001</v>
      </c>
      <c r="O5" s="4">
        <v>2.75597</v>
      </c>
      <c r="P5" s="4">
        <v>0.26665499999999998</v>
      </c>
      <c r="Q5" s="13" t="str">
        <f t="shared" si="0"/>
        <v>Arquivos</v>
      </c>
      <c r="R5" s="11"/>
      <c r="T5" s="6" t="str">
        <f t="shared" si="1"/>
        <v>Capacity Maps Smaller Gap217 Adjusted Tc</v>
      </c>
      <c r="U5" s="2">
        <v>120</v>
      </c>
      <c r="V5" s="6">
        <v>20</v>
      </c>
      <c r="W5" s="4">
        <v>17.9501639342601</v>
      </c>
      <c r="X5" s="4">
        <v>47.738968171117897</v>
      </c>
      <c r="Y5" s="2">
        <v>200</v>
      </c>
      <c r="Z5" s="4">
        <v>97.417299999999997</v>
      </c>
      <c r="AA5" s="4">
        <v>155.33199999999999</v>
      </c>
      <c r="AB5" s="4">
        <v>0.89730200000000004</v>
      </c>
      <c r="AC5" s="4">
        <v>24.259599999999999</v>
      </c>
      <c r="AD5" s="4">
        <v>2.75597</v>
      </c>
      <c r="AE5" s="4">
        <v>0.26665499999999998</v>
      </c>
      <c r="AF5" s="13" t="str">
        <f t="shared" ref="AF5:AF68" si="2">HYPERLINK("C:\Users\berna\Documents\Refrigeração Magnética\Programas\AMR-Simulator-master\Results\Capacity Maps\" &amp; T5, "Arquivos")</f>
        <v>Arquivos</v>
      </c>
      <c r="AG5" s="13"/>
      <c r="AH5" s="9"/>
      <c r="AI5" s="9"/>
    </row>
    <row r="6" spans="2:35" x14ac:dyDescent="0.25">
      <c r="D6" s="8"/>
      <c r="E6" s="6" t="s">
        <v>267</v>
      </c>
      <c r="F6" s="2">
        <v>120</v>
      </c>
      <c r="G6" s="6">
        <v>20</v>
      </c>
      <c r="H6" s="4">
        <v>17.9501639342601</v>
      </c>
      <c r="I6" s="4">
        <v>47.738968171117897</v>
      </c>
      <c r="J6" s="2">
        <v>300</v>
      </c>
      <c r="K6" s="4">
        <v>71.913799999999995</v>
      </c>
      <c r="L6" s="4">
        <v>210.107</v>
      </c>
      <c r="M6" s="4">
        <v>2.4618500000000001</v>
      </c>
      <c r="N6" s="4">
        <v>26.347000000000001</v>
      </c>
      <c r="O6" s="4">
        <v>2.75597</v>
      </c>
      <c r="P6" s="4">
        <v>0.48830400000000002</v>
      </c>
      <c r="Q6" s="13" t="str">
        <f t="shared" si="0"/>
        <v>Arquivos</v>
      </c>
      <c r="R6" s="11"/>
      <c r="T6" s="6" t="str">
        <f t="shared" si="1"/>
        <v>Capacity Maps Smaller Gap218 Adjusted Tc</v>
      </c>
      <c r="U6" s="2">
        <v>120</v>
      </c>
      <c r="V6" s="6">
        <v>20</v>
      </c>
      <c r="W6" s="4">
        <v>17.9501639342601</v>
      </c>
      <c r="X6" s="4">
        <v>47.738968171117897</v>
      </c>
      <c r="Y6" s="2">
        <v>300</v>
      </c>
      <c r="Z6" s="4">
        <v>132.50800000000001</v>
      </c>
      <c r="AA6" s="4">
        <v>216.13300000000001</v>
      </c>
      <c r="AB6" s="4">
        <v>2.4618500000000001</v>
      </c>
      <c r="AC6" s="4">
        <v>30.9695</v>
      </c>
      <c r="AD6" s="4">
        <v>2.75597</v>
      </c>
      <c r="AE6" s="4">
        <v>0.48830400000000002</v>
      </c>
      <c r="AF6" s="13" t="str">
        <f t="shared" si="2"/>
        <v>Arquivos</v>
      </c>
      <c r="AG6" s="13"/>
      <c r="AH6" s="9"/>
      <c r="AI6" s="9"/>
    </row>
    <row r="7" spans="2:35" x14ac:dyDescent="0.25">
      <c r="D7" s="8"/>
      <c r="E7" s="6" t="s">
        <v>268</v>
      </c>
      <c r="F7" s="2">
        <v>120</v>
      </c>
      <c r="G7" s="6">
        <v>20</v>
      </c>
      <c r="H7" s="4">
        <v>17.9501639342601</v>
      </c>
      <c r="I7" s="4">
        <v>47.738968171117897</v>
      </c>
      <c r="J7" s="2">
        <v>400</v>
      </c>
      <c r="K7" s="4">
        <v>83.632300000000001</v>
      </c>
      <c r="L7" s="4">
        <v>259.95</v>
      </c>
      <c r="M7" s="4">
        <v>5.1640199999999998</v>
      </c>
      <c r="N7" s="4">
        <v>30.7577</v>
      </c>
      <c r="O7" s="4">
        <v>2.75597</v>
      </c>
      <c r="P7" s="4">
        <v>0.76883500000000005</v>
      </c>
      <c r="Q7" s="13" t="str">
        <f t="shared" si="0"/>
        <v>Arquivos</v>
      </c>
      <c r="R7" s="11"/>
      <c r="T7" s="6" t="str">
        <f t="shared" si="1"/>
        <v>Capacity Maps Smaller Gap219 Adjusted Tc</v>
      </c>
      <c r="U7" s="2">
        <v>120</v>
      </c>
      <c r="V7" s="6">
        <v>20</v>
      </c>
      <c r="W7" s="4">
        <v>17.9501639342601</v>
      </c>
      <c r="X7" s="4">
        <v>47.738968171117897</v>
      </c>
      <c r="Y7" s="2">
        <v>400</v>
      </c>
      <c r="Z7" s="4">
        <v>157.76</v>
      </c>
      <c r="AA7" s="4">
        <v>256.83499999999998</v>
      </c>
      <c r="AB7" s="4">
        <v>5.1640199999999998</v>
      </c>
      <c r="AC7" s="4">
        <v>37.003399999999999</v>
      </c>
      <c r="AD7" s="4">
        <v>2.75597</v>
      </c>
      <c r="AE7" s="4">
        <v>0.76883500000000005</v>
      </c>
      <c r="AF7" s="13" t="str">
        <f t="shared" si="2"/>
        <v>Arquivos</v>
      </c>
      <c r="AG7" s="13"/>
      <c r="AH7" s="9"/>
      <c r="AI7" s="9"/>
    </row>
    <row r="8" spans="2:35" x14ac:dyDescent="0.25">
      <c r="D8" s="8"/>
      <c r="E8" s="6" t="s">
        <v>269</v>
      </c>
      <c r="F8" s="2">
        <v>120</v>
      </c>
      <c r="G8" s="6">
        <v>20</v>
      </c>
      <c r="H8" s="4">
        <v>17.9501639342601</v>
      </c>
      <c r="I8" s="4">
        <v>47.738968171117897</v>
      </c>
      <c r="J8" s="2">
        <v>500</v>
      </c>
      <c r="K8" s="4">
        <v>89.638300000000001</v>
      </c>
      <c r="L8" s="4">
        <v>290.94299999999998</v>
      </c>
      <c r="M8" s="4">
        <v>9.2991100000000007</v>
      </c>
      <c r="N8" s="4">
        <v>34.633200000000002</v>
      </c>
      <c r="O8" s="4">
        <v>2.75597</v>
      </c>
      <c r="P8" s="4">
        <v>1.10825</v>
      </c>
      <c r="Q8" s="13" t="str">
        <f t="shared" si="0"/>
        <v>Arquivos</v>
      </c>
      <c r="R8" s="11"/>
      <c r="T8" s="6" t="str">
        <f t="shared" si="1"/>
        <v>Capacity Maps Smaller Gap220 Adjusted Tc</v>
      </c>
      <c r="U8" s="2">
        <v>120</v>
      </c>
      <c r="V8" s="6">
        <v>20</v>
      </c>
      <c r="W8" s="4">
        <v>17.9501639342601</v>
      </c>
      <c r="X8" s="4">
        <v>47.738968171117897</v>
      </c>
      <c r="Y8" s="2">
        <v>500</v>
      </c>
      <c r="Z8" s="4">
        <v>174.15799999999999</v>
      </c>
      <c r="AA8" s="4">
        <v>273.52100000000002</v>
      </c>
      <c r="AB8" s="4">
        <v>9.2991100000000007</v>
      </c>
      <c r="AC8" s="4">
        <v>42.413699999999999</v>
      </c>
      <c r="AD8" s="4">
        <v>2.75597</v>
      </c>
      <c r="AE8" s="4">
        <v>1.10825</v>
      </c>
      <c r="AF8" s="13" t="str">
        <f t="shared" si="2"/>
        <v>Arquivos</v>
      </c>
      <c r="AG8" s="13"/>
      <c r="AH8" s="9"/>
      <c r="AI8" s="9"/>
    </row>
    <row r="9" spans="2:35" x14ac:dyDescent="0.25">
      <c r="D9" s="8"/>
      <c r="E9" s="6" t="s">
        <v>270</v>
      </c>
      <c r="F9" s="2">
        <v>120</v>
      </c>
      <c r="G9" s="6">
        <v>20</v>
      </c>
      <c r="H9" s="4">
        <v>17.9501639342601</v>
      </c>
      <c r="I9" s="4">
        <v>47.738968171117897</v>
      </c>
      <c r="J9" s="2">
        <v>600</v>
      </c>
      <c r="K9" s="4">
        <v>90.471999999999994</v>
      </c>
      <c r="L9" s="4">
        <v>306.471</v>
      </c>
      <c r="M9" s="4">
        <v>15.1624</v>
      </c>
      <c r="N9" s="4">
        <v>38.282600000000002</v>
      </c>
      <c r="O9" s="4">
        <v>2.75597</v>
      </c>
      <c r="P9" s="4">
        <v>1.50654</v>
      </c>
      <c r="Q9" s="13" t="str">
        <f t="shared" si="0"/>
        <v>Arquivos</v>
      </c>
      <c r="R9" s="11"/>
      <c r="T9" s="6" t="str">
        <f t="shared" si="1"/>
        <v>Capacity Maps Smaller Gap221 Adjusted Tc</v>
      </c>
      <c r="U9" s="2">
        <v>120</v>
      </c>
      <c r="V9" s="6">
        <v>20</v>
      </c>
      <c r="W9" s="4">
        <v>17.9501639342601</v>
      </c>
      <c r="X9" s="4">
        <v>47.738968171117897</v>
      </c>
      <c r="Y9" s="2">
        <v>600</v>
      </c>
      <c r="Z9" s="4">
        <v>179.74299999999999</v>
      </c>
      <c r="AA9" s="4">
        <v>265.58199999999999</v>
      </c>
      <c r="AB9" s="4">
        <v>15.1624</v>
      </c>
      <c r="AC9" s="4">
        <v>46.487099999999998</v>
      </c>
      <c r="AD9" s="4">
        <v>2.75597</v>
      </c>
      <c r="AE9" s="4">
        <v>1.50654</v>
      </c>
      <c r="AF9" s="13" t="str">
        <f t="shared" si="2"/>
        <v>Arquivos</v>
      </c>
      <c r="AG9" s="13"/>
      <c r="AH9" s="9"/>
      <c r="AI9" s="9"/>
    </row>
    <row r="10" spans="2:35" x14ac:dyDescent="0.25">
      <c r="B10" s="12" t="s">
        <v>15</v>
      </c>
      <c r="C10" s="2">
        <v>0.55000000000000004</v>
      </c>
      <c r="D10" s="8"/>
      <c r="E10" s="6" t="s">
        <v>271</v>
      </c>
      <c r="F10" s="2">
        <v>120</v>
      </c>
      <c r="G10" s="6">
        <v>20</v>
      </c>
      <c r="H10" s="4">
        <v>17.9501639342601</v>
      </c>
      <c r="I10" s="4">
        <v>47.738968171117897</v>
      </c>
      <c r="J10" s="2">
        <v>700</v>
      </c>
      <c r="K10" s="4">
        <v>86.546800000000005</v>
      </c>
      <c r="L10" s="4">
        <v>313.57299999999998</v>
      </c>
      <c r="M10" s="4">
        <v>23.049099999999999</v>
      </c>
      <c r="N10" s="4">
        <v>41.904400000000003</v>
      </c>
      <c r="O10" s="4">
        <v>2.75597</v>
      </c>
      <c r="P10" s="4">
        <v>1.9637199999999999</v>
      </c>
      <c r="Q10" s="13" t="str">
        <f t="shared" si="0"/>
        <v>Arquivos</v>
      </c>
      <c r="R10" s="11"/>
      <c r="T10" s="6" t="str">
        <f t="shared" si="1"/>
        <v>Capacity Maps Smaller Gap222 Adjusted Tc</v>
      </c>
      <c r="U10" s="2">
        <v>120</v>
      </c>
      <c r="V10" s="6">
        <v>20</v>
      </c>
      <c r="W10" s="4">
        <v>17.9501639342601</v>
      </c>
      <c r="X10" s="4">
        <v>47.738968171117897</v>
      </c>
      <c r="Y10" s="2">
        <v>700</v>
      </c>
      <c r="Z10" s="4">
        <v>168.04300000000001</v>
      </c>
      <c r="AA10" s="4">
        <v>236.72900000000001</v>
      </c>
      <c r="AB10" s="4">
        <v>23.049099999999999</v>
      </c>
      <c r="AC10" s="4">
        <v>48.270899999999997</v>
      </c>
      <c r="AD10" s="4">
        <v>2.75597</v>
      </c>
      <c r="AE10" s="4">
        <v>1.9637199999999999</v>
      </c>
      <c r="AF10" s="13" t="str">
        <f t="shared" si="2"/>
        <v>Arquivos</v>
      </c>
      <c r="AG10" s="13"/>
      <c r="AH10" s="9"/>
      <c r="AI10" s="9"/>
    </row>
    <row r="11" spans="2:35" x14ac:dyDescent="0.25">
      <c r="B11" s="12" t="s">
        <v>81</v>
      </c>
      <c r="C11" s="2">
        <v>0.46500000000000002</v>
      </c>
      <c r="D11" s="8"/>
      <c r="E11" s="6" t="s">
        <v>272</v>
      </c>
      <c r="F11" s="2">
        <v>120</v>
      </c>
      <c r="G11" s="6">
        <v>20</v>
      </c>
      <c r="H11" s="4">
        <v>17.9501639342601</v>
      </c>
      <c r="I11" s="4">
        <v>47.738968171117897</v>
      </c>
      <c r="J11" s="2">
        <v>800</v>
      </c>
      <c r="K11" s="4">
        <v>78.138199999999998</v>
      </c>
      <c r="L11" s="4">
        <v>315.19600000000003</v>
      </c>
      <c r="M11" s="4">
        <v>33.254600000000003</v>
      </c>
      <c r="N11" s="4">
        <v>45.544600000000003</v>
      </c>
      <c r="O11" s="4">
        <v>2.75597</v>
      </c>
      <c r="P11" s="4">
        <v>2.4797699999999998</v>
      </c>
      <c r="Q11" s="13" t="str">
        <f t="shared" si="0"/>
        <v>Arquivos</v>
      </c>
      <c r="R11" s="11"/>
      <c r="T11" s="6" t="str">
        <f t="shared" si="1"/>
        <v>Capacity Maps Smaller Gap223 Adjusted Tc</v>
      </c>
      <c r="U11" s="2">
        <v>120</v>
      </c>
      <c r="V11" s="6">
        <v>20</v>
      </c>
      <c r="W11" s="4">
        <v>17.9501639342601</v>
      </c>
      <c r="X11" s="4">
        <v>47.738968171117897</v>
      </c>
      <c r="Y11" s="2">
        <v>800</v>
      </c>
      <c r="Z11" s="4">
        <v>139.292</v>
      </c>
      <c r="AA11" s="4">
        <v>194.45400000000001</v>
      </c>
      <c r="AB11" s="4">
        <v>33.254600000000003</v>
      </c>
      <c r="AC11" s="4">
        <v>48.197800000000001</v>
      </c>
      <c r="AD11" s="4">
        <v>2.75597</v>
      </c>
      <c r="AE11" s="4">
        <v>2.4797699999999998</v>
      </c>
      <c r="AF11" s="13" t="str">
        <f t="shared" si="2"/>
        <v>Arquivos</v>
      </c>
      <c r="AG11" s="13"/>
      <c r="AH11" s="9"/>
      <c r="AI11" s="9"/>
    </row>
    <row r="12" spans="2:35" x14ac:dyDescent="0.25">
      <c r="B12" s="12" t="s">
        <v>16</v>
      </c>
      <c r="C12" s="4">
        <v>0.3</v>
      </c>
      <c r="D12" s="8"/>
      <c r="E12" s="6" t="s">
        <v>273</v>
      </c>
      <c r="F12" s="2">
        <v>120</v>
      </c>
      <c r="G12" s="6">
        <v>25</v>
      </c>
      <c r="H12" s="4">
        <v>23.0218435396818</v>
      </c>
      <c r="I12" s="4">
        <v>47.738968171117897</v>
      </c>
      <c r="J12" s="2">
        <v>100</v>
      </c>
      <c r="K12" s="4">
        <v>29.5444</v>
      </c>
      <c r="L12" s="4">
        <v>84.561499999999995</v>
      </c>
      <c r="M12" s="4">
        <v>0.128082</v>
      </c>
      <c r="N12" s="4">
        <v>18.494199999999999</v>
      </c>
      <c r="O12" s="4">
        <v>2.75597</v>
      </c>
      <c r="P12" s="4">
        <v>7.59436E-2</v>
      </c>
      <c r="Q12" s="13" t="str">
        <f t="shared" si="0"/>
        <v>Arquivos</v>
      </c>
      <c r="R12" s="11"/>
      <c r="T12" s="6" t="str">
        <f t="shared" si="1"/>
        <v>Capacity Maps Smaller Gap224 Adjusted Tc</v>
      </c>
      <c r="U12" s="2">
        <v>120</v>
      </c>
      <c r="V12" s="6">
        <v>25</v>
      </c>
      <c r="W12" s="4">
        <v>23.0218435396818</v>
      </c>
      <c r="X12" s="4">
        <v>47.738968171117897</v>
      </c>
      <c r="Y12" s="2">
        <v>100</v>
      </c>
      <c r="Z12" s="4">
        <v>53.846800000000002</v>
      </c>
      <c r="AA12" s="4">
        <v>85.615700000000004</v>
      </c>
      <c r="AB12" s="4">
        <v>0.128082</v>
      </c>
      <c r="AC12" s="4">
        <v>19.767499999999998</v>
      </c>
      <c r="AD12" s="4">
        <v>2.75597</v>
      </c>
      <c r="AE12" s="4">
        <v>7.59436E-2</v>
      </c>
      <c r="AF12" s="13" t="str">
        <f t="shared" si="2"/>
        <v>Arquivos</v>
      </c>
      <c r="AG12" s="13"/>
      <c r="AH12" s="9"/>
      <c r="AI12" s="9"/>
    </row>
    <row r="13" spans="2:35" x14ac:dyDescent="0.25">
      <c r="B13" s="12" t="s">
        <v>17</v>
      </c>
      <c r="C13" s="4">
        <v>0.3</v>
      </c>
      <c r="D13" s="8"/>
      <c r="E13" s="6" t="s">
        <v>274</v>
      </c>
      <c r="F13" s="2">
        <v>120</v>
      </c>
      <c r="G13" s="6">
        <v>25</v>
      </c>
      <c r="H13" s="4">
        <v>23.0218435396818</v>
      </c>
      <c r="I13" s="4">
        <v>47.738968171117897</v>
      </c>
      <c r="J13" s="2">
        <v>200</v>
      </c>
      <c r="K13" s="4">
        <v>56.533299999999997</v>
      </c>
      <c r="L13" s="4">
        <v>155.90700000000001</v>
      </c>
      <c r="M13" s="4">
        <v>0.63200299999999998</v>
      </c>
      <c r="N13" s="4">
        <v>24.512499999999999</v>
      </c>
      <c r="O13" s="4">
        <v>2.75597</v>
      </c>
      <c r="P13" s="4">
        <v>0.18768299999999999</v>
      </c>
      <c r="Q13" s="13" t="str">
        <f t="shared" si="0"/>
        <v>Arquivos</v>
      </c>
      <c r="R13" s="11"/>
      <c r="T13" s="6" t="str">
        <f t="shared" si="1"/>
        <v>Capacity Maps Smaller Gap225 Adjusted Tc</v>
      </c>
      <c r="U13" s="2">
        <v>120</v>
      </c>
      <c r="V13" s="6">
        <v>25</v>
      </c>
      <c r="W13" s="4">
        <v>23.0218435396818</v>
      </c>
      <c r="X13" s="4">
        <v>47.738968171117897</v>
      </c>
      <c r="Y13" s="2">
        <v>200</v>
      </c>
      <c r="Z13" s="4">
        <v>102.038</v>
      </c>
      <c r="AA13" s="4">
        <v>161.75399999999999</v>
      </c>
      <c r="AB13" s="4">
        <v>0.63200299999999998</v>
      </c>
      <c r="AC13" s="4">
        <v>27.3795</v>
      </c>
      <c r="AD13" s="4">
        <v>2.75597</v>
      </c>
      <c r="AE13" s="4">
        <v>0.18768299999999999</v>
      </c>
      <c r="AF13" s="13" t="str">
        <f t="shared" si="2"/>
        <v>Arquivos</v>
      </c>
      <c r="AG13" s="13"/>
      <c r="AH13" s="9"/>
      <c r="AI13" s="9"/>
    </row>
    <row r="14" spans="2:35" x14ac:dyDescent="0.25">
      <c r="B14" s="12" t="s">
        <v>18</v>
      </c>
      <c r="C14" s="2">
        <v>313</v>
      </c>
      <c r="D14" s="8"/>
      <c r="E14" s="6" t="s">
        <v>275</v>
      </c>
      <c r="F14" s="2">
        <v>120</v>
      </c>
      <c r="G14" s="6">
        <v>25</v>
      </c>
      <c r="H14" s="4">
        <v>23.0218435396818</v>
      </c>
      <c r="I14" s="4">
        <v>47.738968171117897</v>
      </c>
      <c r="J14" s="2">
        <v>300</v>
      </c>
      <c r="K14" s="4">
        <v>78.509100000000004</v>
      </c>
      <c r="L14" s="4">
        <v>221.64500000000001</v>
      </c>
      <c r="M14" s="4">
        <v>1.6912700000000001</v>
      </c>
      <c r="N14" s="4">
        <v>29.946200000000001</v>
      </c>
      <c r="O14" s="4">
        <v>2.75597</v>
      </c>
      <c r="P14" s="4">
        <v>0.33521899999999999</v>
      </c>
      <c r="Q14" s="13" t="str">
        <f t="shared" si="0"/>
        <v>Arquivos</v>
      </c>
      <c r="R14" s="11"/>
      <c r="T14" s="6" t="str">
        <f t="shared" si="1"/>
        <v>Capacity Maps Smaller Gap226 Adjusted Tc</v>
      </c>
      <c r="U14" s="2">
        <v>120</v>
      </c>
      <c r="V14" s="6">
        <v>25</v>
      </c>
      <c r="W14" s="4">
        <v>23.0218435396818</v>
      </c>
      <c r="X14" s="4">
        <v>47.738968171117897</v>
      </c>
      <c r="Y14" s="2">
        <v>300</v>
      </c>
      <c r="Z14" s="4">
        <v>143.613</v>
      </c>
      <c r="AA14" s="4">
        <v>230.3</v>
      </c>
      <c r="AB14" s="4">
        <v>1.6912700000000001</v>
      </c>
      <c r="AC14" s="4">
        <v>34.594799999999999</v>
      </c>
      <c r="AD14" s="4">
        <v>2.75597</v>
      </c>
      <c r="AE14" s="4">
        <v>0.33521899999999999</v>
      </c>
      <c r="AF14" s="13" t="str">
        <f t="shared" si="2"/>
        <v>Arquivos</v>
      </c>
      <c r="AG14" s="13"/>
      <c r="AH14" s="9"/>
      <c r="AI14" s="9"/>
    </row>
    <row r="15" spans="2:35" x14ac:dyDescent="0.25">
      <c r="B15" s="12" t="s">
        <v>19</v>
      </c>
      <c r="C15" s="2">
        <v>30</v>
      </c>
      <c r="D15" s="8"/>
      <c r="E15" s="6" t="s">
        <v>276</v>
      </c>
      <c r="F15" s="2">
        <v>120</v>
      </c>
      <c r="G15" s="6">
        <v>25</v>
      </c>
      <c r="H15" s="4">
        <v>23.0218435396818</v>
      </c>
      <c r="I15" s="4">
        <v>47.738968171117897</v>
      </c>
      <c r="J15" s="2">
        <v>400</v>
      </c>
      <c r="K15" s="4">
        <v>95.2607</v>
      </c>
      <c r="L15" s="4">
        <v>281.66800000000001</v>
      </c>
      <c r="M15" s="4">
        <v>3.4853900000000002</v>
      </c>
      <c r="N15" s="4">
        <v>34.845300000000002</v>
      </c>
      <c r="O15" s="4">
        <v>2.75597</v>
      </c>
      <c r="P15" s="4">
        <v>0.51854999999999996</v>
      </c>
      <c r="Q15" s="13" t="str">
        <f t="shared" si="0"/>
        <v>Arquivos</v>
      </c>
      <c r="R15" s="11"/>
      <c r="T15" s="6" t="str">
        <f t="shared" si="1"/>
        <v>Capacity Maps Smaller Gap227 Adjusted Tc</v>
      </c>
      <c r="U15" s="2">
        <v>120</v>
      </c>
      <c r="V15" s="6">
        <v>25</v>
      </c>
      <c r="W15" s="4">
        <v>23.0218435396818</v>
      </c>
      <c r="X15" s="4">
        <v>47.738968171117897</v>
      </c>
      <c r="Y15" s="2">
        <v>400</v>
      </c>
      <c r="Z15" s="4">
        <v>176.994</v>
      </c>
      <c r="AA15" s="4">
        <v>288.24299999999999</v>
      </c>
      <c r="AB15" s="4">
        <v>3.4853900000000002</v>
      </c>
      <c r="AC15" s="4">
        <v>41.186900000000001</v>
      </c>
      <c r="AD15" s="4">
        <v>2.75597</v>
      </c>
      <c r="AE15" s="4">
        <v>0.51854999999999996</v>
      </c>
      <c r="AF15" s="13" t="str">
        <f t="shared" si="2"/>
        <v>Arquivos</v>
      </c>
      <c r="AG15" s="13"/>
      <c r="AH15" s="9"/>
      <c r="AI15" s="9"/>
    </row>
    <row r="16" spans="2:35" x14ac:dyDescent="0.25">
      <c r="B16" s="12" t="s">
        <v>20</v>
      </c>
      <c r="C16" s="2">
        <v>2.5</v>
      </c>
      <c r="D16" s="8"/>
      <c r="E16" s="6" t="s">
        <v>277</v>
      </c>
      <c r="F16" s="2">
        <v>120</v>
      </c>
      <c r="G16" s="6">
        <v>25</v>
      </c>
      <c r="H16" s="4">
        <v>23.0218435396818</v>
      </c>
      <c r="I16" s="4">
        <v>47.738968171117897</v>
      </c>
      <c r="J16" s="2">
        <v>500</v>
      </c>
      <c r="K16" s="4">
        <v>107.149</v>
      </c>
      <c r="L16" s="4">
        <v>332.209</v>
      </c>
      <c r="M16" s="4">
        <v>6.1938800000000001</v>
      </c>
      <c r="N16" s="4">
        <v>39.258299999999998</v>
      </c>
      <c r="O16" s="4">
        <v>2.75597</v>
      </c>
      <c r="P16" s="4">
        <v>0.73767799999999994</v>
      </c>
      <c r="Q16" s="13" t="str">
        <f t="shared" si="0"/>
        <v>Arquivos</v>
      </c>
      <c r="R16" s="11"/>
      <c r="T16" s="6" t="str">
        <f t="shared" si="1"/>
        <v>Capacity Maps Smaller Gap228 Adjusted Tc</v>
      </c>
      <c r="U16" s="2">
        <v>120</v>
      </c>
      <c r="V16" s="6">
        <v>25</v>
      </c>
      <c r="W16" s="4">
        <v>23.0218435396818</v>
      </c>
      <c r="X16" s="4">
        <v>47.738968171117897</v>
      </c>
      <c r="Y16" s="2">
        <v>500</v>
      </c>
      <c r="Z16" s="4">
        <v>202.89</v>
      </c>
      <c r="AA16" s="4">
        <v>329.363</v>
      </c>
      <c r="AB16" s="4">
        <v>6.1938800000000001</v>
      </c>
      <c r="AC16" s="4">
        <v>47.276499999999999</v>
      </c>
      <c r="AD16" s="4">
        <v>2.75597</v>
      </c>
      <c r="AE16" s="4">
        <v>0.73767799999999994</v>
      </c>
      <c r="AF16" s="13" t="str">
        <f t="shared" si="2"/>
        <v>Arquivos</v>
      </c>
      <c r="AG16" s="13"/>
      <c r="AH16" s="9"/>
      <c r="AI16" s="9"/>
    </row>
    <row r="17" spans="2:35" x14ac:dyDescent="0.25">
      <c r="B17" s="12" t="s">
        <v>21</v>
      </c>
      <c r="C17" s="2" t="s">
        <v>22</v>
      </c>
      <c r="D17" s="9"/>
      <c r="E17" s="6" t="s">
        <v>278</v>
      </c>
      <c r="F17" s="2">
        <v>120</v>
      </c>
      <c r="G17" s="6">
        <v>25</v>
      </c>
      <c r="H17" s="4">
        <v>23.0218435396818</v>
      </c>
      <c r="I17" s="4">
        <v>47.738968171117897</v>
      </c>
      <c r="J17" s="2">
        <v>600</v>
      </c>
      <c r="K17" s="4">
        <v>114.548</v>
      </c>
      <c r="L17" s="4">
        <v>367.82100000000003</v>
      </c>
      <c r="M17" s="4">
        <v>9.9962400000000002</v>
      </c>
      <c r="N17" s="4">
        <v>43.233800000000002</v>
      </c>
      <c r="O17" s="4">
        <v>2.75597</v>
      </c>
      <c r="P17" s="4">
        <v>0.99260199999999998</v>
      </c>
      <c r="Q17" s="13" t="str">
        <f t="shared" si="0"/>
        <v>Arquivos</v>
      </c>
      <c r="R17" s="11"/>
      <c r="T17" s="6" t="str">
        <f t="shared" si="1"/>
        <v>Capacity Maps Smaller Gap229 Adjusted Tc</v>
      </c>
      <c r="U17" s="2">
        <v>120</v>
      </c>
      <c r="V17" s="6">
        <v>25</v>
      </c>
      <c r="W17" s="4">
        <v>23.0218435396818</v>
      </c>
      <c r="X17" s="4">
        <v>47.738968171117897</v>
      </c>
      <c r="Y17" s="2">
        <v>600</v>
      </c>
      <c r="Z17" s="4">
        <v>221.85599999999999</v>
      </c>
      <c r="AA17" s="4">
        <v>351.77699999999999</v>
      </c>
      <c r="AB17" s="4">
        <v>9.9962400000000002</v>
      </c>
      <c r="AC17" s="4">
        <v>52.913899999999998</v>
      </c>
      <c r="AD17" s="4">
        <v>2.75597</v>
      </c>
      <c r="AE17" s="4">
        <v>0.99260199999999998</v>
      </c>
      <c r="AF17" s="13" t="str">
        <f t="shared" si="2"/>
        <v>Arquivos</v>
      </c>
      <c r="AG17" s="13"/>
      <c r="AH17" s="9"/>
      <c r="AI17" s="9"/>
    </row>
    <row r="18" spans="2:35" x14ac:dyDescent="0.25">
      <c r="B18" s="12" t="s">
        <v>23</v>
      </c>
      <c r="C18" s="2">
        <v>0.5</v>
      </c>
      <c r="D18" s="9"/>
      <c r="E18" s="6" t="s">
        <v>279</v>
      </c>
      <c r="F18" s="2">
        <v>120</v>
      </c>
      <c r="G18" s="6">
        <v>25</v>
      </c>
      <c r="H18" s="4">
        <v>23.0218435396818</v>
      </c>
      <c r="I18" s="4">
        <v>47.738968171117897</v>
      </c>
      <c r="J18" s="2">
        <v>700</v>
      </c>
      <c r="K18" s="4">
        <v>117.806</v>
      </c>
      <c r="L18" s="4">
        <v>389.05500000000001</v>
      </c>
      <c r="M18" s="4">
        <v>15.071999999999999</v>
      </c>
      <c r="N18" s="4">
        <v>46.951599999999999</v>
      </c>
      <c r="O18" s="4">
        <v>2.75597</v>
      </c>
      <c r="P18" s="4">
        <v>1.28332</v>
      </c>
      <c r="Q18" s="13" t="str">
        <f t="shared" si="0"/>
        <v>Arquivos</v>
      </c>
      <c r="R18" s="11"/>
      <c r="T18" s="6" t="str">
        <f t="shared" si="1"/>
        <v>Capacity Maps Smaller Gap230 Adjusted Tc</v>
      </c>
      <c r="U18" s="2">
        <v>120</v>
      </c>
      <c r="V18" s="6">
        <v>25</v>
      </c>
      <c r="W18" s="4">
        <v>23.0218435396818</v>
      </c>
      <c r="X18" s="4">
        <v>47.738968171117897</v>
      </c>
      <c r="Y18" s="2">
        <v>700</v>
      </c>
      <c r="Z18" s="4">
        <v>233.44</v>
      </c>
      <c r="AA18" s="4">
        <v>354.67399999999998</v>
      </c>
      <c r="AB18" s="4">
        <v>15.071999999999999</v>
      </c>
      <c r="AC18" s="4">
        <v>57.7622</v>
      </c>
      <c r="AD18" s="4">
        <v>2.75597</v>
      </c>
      <c r="AE18" s="4">
        <v>1.28332</v>
      </c>
      <c r="AF18" s="13" t="str">
        <f t="shared" si="2"/>
        <v>Arquivos</v>
      </c>
      <c r="AG18" s="13"/>
      <c r="AH18" s="9"/>
      <c r="AI18" s="9"/>
    </row>
    <row r="19" spans="2:35" x14ac:dyDescent="0.25">
      <c r="B19" s="12" t="s">
        <v>24</v>
      </c>
      <c r="C19" s="2">
        <v>150</v>
      </c>
      <c r="E19" s="6" t="s">
        <v>280</v>
      </c>
      <c r="F19" s="2">
        <v>120</v>
      </c>
      <c r="G19" s="6">
        <v>25</v>
      </c>
      <c r="H19" s="4">
        <v>23.0218435396818</v>
      </c>
      <c r="I19" s="4">
        <v>47.738968171117897</v>
      </c>
      <c r="J19" s="2">
        <v>800</v>
      </c>
      <c r="K19" s="4">
        <v>117.209</v>
      </c>
      <c r="L19" s="4">
        <v>401.25700000000001</v>
      </c>
      <c r="M19" s="4">
        <v>21.6006</v>
      </c>
      <c r="N19" s="4">
        <v>50.599400000000003</v>
      </c>
      <c r="O19" s="4">
        <v>2.75597</v>
      </c>
      <c r="P19" s="4">
        <v>1.6098399999999999</v>
      </c>
      <c r="Q19" s="13" t="str">
        <f t="shared" si="0"/>
        <v>Arquivos</v>
      </c>
      <c r="R19" s="11"/>
      <c r="S19" s="9"/>
      <c r="T19" s="6" t="str">
        <f t="shared" si="1"/>
        <v>Capacity Maps Smaller Gap231 Adjusted Tc</v>
      </c>
      <c r="U19" s="2">
        <v>120</v>
      </c>
      <c r="V19" s="6">
        <v>25</v>
      </c>
      <c r="W19" s="4">
        <v>23.0218435396818</v>
      </c>
      <c r="X19" s="4">
        <v>47.738968171117897</v>
      </c>
      <c r="Y19" s="2">
        <v>800</v>
      </c>
      <c r="Z19" s="4">
        <v>234.19200000000001</v>
      </c>
      <c r="AA19" s="4">
        <v>338.88</v>
      </c>
      <c r="AB19" s="4">
        <v>21.6006</v>
      </c>
      <c r="AC19" s="4">
        <v>61.131100000000004</v>
      </c>
      <c r="AD19" s="4">
        <v>2.75597</v>
      </c>
      <c r="AE19" s="4">
        <v>1.6098399999999999</v>
      </c>
      <c r="AF19" s="13" t="str">
        <f t="shared" si="2"/>
        <v>Arquivos</v>
      </c>
      <c r="AG19" s="13"/>
      <c r="AH19" s="9"/>
      <c r="AI19" s="9"/>
    </row>
    <row r="20" spans="2:35" x14ac:dyDescent="0.25">
      <c r="B20" s="12" t="s">
        <v>25</v>
      </c>
      <c r="C20" s="2">
        <v>1.6</v>
      </c>
      <c r="E20" s="6" t="s">
        <v>281</v>
      </c>
      <c r="F20" s="2">
        <v>120</v>
      </c>
      <c r="G20" s="6">
        <v>30</v>
      </c>
      <c r="H20" s="4">
        <v>28.088648212782498</v>
      </c>
      <c r="I20" s="4">
        <v>47.738968171117897</v>
      </c>
      <c r="J20" s="2">
        <v>100</v>
      </c>
      <c r="K20" s="4">
        <v>29.748000000000001</v>
      </c>
      <c r="L20" s="4">
        <v>86.889700000000005</v>
      </c>
      <c r="M20" s="4">
        <v>0.10055500000000001</v>
      </c>
      <c r="N20" s="4">
        <v>21.476700000000001</v>
      </c>
      <c r="O20" s="4">
        <v>2.75597</v>
      </c>
      <c r="P20" s="4">
        <v>5.9598199999999997E-2</v>
      </c>
      <c r="Q20" s="13" t="str">
        <f t="shared" si="0"/>
        <v>Arquivos</v>
      </c>
      <c r="R20" s="11"/>
      <c r="S20" s="9"/>
      <c r="T20" s="6" t="str">
        <f t="shared" si="1"/>
        <v>Capacity Maps Smaller Gap232 Adjusted Tc</v>
      </c>
      <c r="U20" s="2">
        <v>120</v>
      </c>
      <c r="V20" s="6">
        <v>30</v>
      </c>
      <c r="W20" s="4">
        <v>28.088648212782498</v>
      </c>
      <c r="X20" s="4">
        <v>47.738968171117897</v>
      </c>
      <c r="Y20" s="2">
        <v>100</v>
      </c>
      <c r="Z20" s="4">
        <v>54.529499999999999</v>
      </c>
      <c r="AA20" s="4">
        <v>87.167100000000005</v>
      </c>
      <c r="AB20" s="4">
        <v>0.10055500000000001</v>
      </c>
      <c r="AC20" s="4">
        <v>22.7498</v>
      </c>
      <c r="AD20" s="4">
        <v>2.75597</v>
      </c>
      <c r="AE20" s="4">
        <v>5.9598199999999997E-2</v>
      </c>
      <c r="AF20" s="13" t="str">
        <f t="shared" si="2"/>
        <v>Arquivos</v>
      </c>
      <c r="AG20" s="13"/>
      <c r="AH20" s="9"/>
      <c r="AI20" s="9"/>
    </row>
    <row r="21" spans="2:35" x14ac:dyDescent="0.25">
      <c r="B21" s="12" t="s">
        <v>26</v>
      </c>
      <c r="C21" s="2">
        <v>0</v>
      </c>
      <c r="E21" s="6" t="s">
        <v>282</v>
      </c>
      <c r="F21" s="2">
        <v>120</v>
      </c>
      <c r="G21" s="6">
        <v>30</v>
      </c>
      <c r="H21" s="4">
        <v>28.088648212782498</v>
      </c>
      <c r="I21" s="4">
        <v>47.738968171117897</v>
      </c>
      <c r="J21" s="2">
        <v>200</v>
      </c>
      <c r="K21" s="4">
        <v>58.070700000000002</v>
      </c>
      <c r="L21" s="4">
        <v>161.381</v>
      </c>
      <c r="M21" s="4">
        <v>0.48261199999999999</v>
      </c>
      <c r="N21" s="4">
        <v>27.645900000000001</v>
      </c>
      <c r="O21" s="4">
        <v>2.75597</v>
      </c>
      <c r="P21" s="4">
        <v>0.14324300000000001</v>
      </c>
      <c r="Q21" s="13" t="str">
        <f t="shared" si="0"/>
        <v>Arquivos</v>
      </c>
      <c r="R21" s="11"/>
      <c r="S21" s="9"/>
      <c r="T21" s="6" t="str">
        <f t="shared" si="1"/>
        <v>Capacity Maps Smaller Gap233 Adjusted Tc</v>
      </c>
      <c r="U21" s="2">
        <v>120</v>
      </c>
      <c r="V21" s="6">
        <v>30</v>
      </c>
      <c r="W21" s="4">
        <v>28.088648212782498</v>
      </c>
      <c r="X21" s="4">
        <v>47.738968171117897</v>
      </c>
      <c r="Y21" s="2">
        <v>200</v>
      </c>
      <c r="Z21" s="4">
        <v>105.13</v>
      </c>
      <c r="AA21" s="4">
        <v>166.47399999999999</v>
      </c>
      <c r="AB21" s="4">
        <v>0.48261199999999999</v>
      </c>
      <c r="AC21" s="4">
        <v>30.4468</v>
      </c>
      <c r="AD21" s="4">
        <v>2.75597</v>
      </c>
      <c r="AE21" s="4">
        <v>0.14324300000000001</v>
      </c>
      <c r="AF21" s="13" t="str">
        <f t="shared" si="2"/>
        <v>Arquivos</v>
      </c>
      <c r="AG21" s="13"/>
      <c r="AH21" s="9"/>
      <c r="AI21" s="9"/>
    </row>
    <row r="22" spans="2:35" x14ac:dyDescent="0.25">
      <c r="B22" s="12" t="s">
        <v>27</v>
      </c>
      <c r="C22" s="2">
        <v>300</v>
      </c>
      <c r="E22" s="6" t="s">
        <v>283</v>
      </c>
      <c r="F22" s="2">
        <v>120</v>
      </c>
      <c r="G22" s="6">
        <v>30</v>
      </c>
      <c r="H22" s="4">
        <v>28.088648212782498</v>
      </c>
      <c r="I22" s="4">
        <v>47.738968171117897</v>
      </c>
      <c r="J22" s="2">
        <v>300</v>
      </c>
      <c r="K22" s="4">
        <v>82.600999999999999</v>
      </c>
      <c r="L22" s="4">
        <v>230.12</v>
      </c>
      <c r="M22" s="4">
        <v>1.2667600000000001</v>
      </c>
      <c r="N22" s="4">
        <v>33.366700000000002</v>
      </c>
      <c r="O22" s="4">
        <v>2.75597</v>
      </c>
      <c r="P22" s="4">
        <v>0.25093399999999999</v>
      </c>
      <c r="Q22" s="13" t="str">
        <f t="shared" si="0"/>
        <v>Arquivos</v>
      </c>
      <c r="R22" s="11"/>
      <c r="S22" s="9"/>
      <c r="T22" s="6" t="str">
        <f t="shared" si="1"/>
        <v>Capacity Maps Smaller Gap234 Adjusted Tc</v>
      </c>
      <c r="U22" s="2">
        <v>120</v>
      </c>
      <c r="V22" s="6">
        <v>30</v>
      </c>
      <c r="W22" s="4">
        <v>28.088648212782498</v>
      </c>
      <c r="X22" s="4">
        <v>47.738968171117897</v>
      </c>
      <c r="Y22" s="2">
        <v>300</v>
      </c>
      <c r="Z22" s="4">
        <v>150.61699999999999</v>
      </c>
      <c r="AA22" s="4">
        <v>238.90799999999999</v>
      </c>
      <c r="AB22" s="4">
        <v>1.2667600000000001</v>
      </c>
      <c r="AC22" s="4">
        <v>37.972499999999997</v>
      </c>
      <c r="AD22" s="4">
        <v>2.75597</v>
      </c>
      <c r="AE22" s="4">
        <v>0.25093399999999999</v>
      </c>
      <c r="AF22" s="13" t="str">
        <f t="shared" si="2"/>
        <v>Arquivos</v>
      </c>
      <c r="AG22" s="13"/>
      <c r="AH22" s="9"/>
      <c r="AI22" s="9"/>
    </row>
    <row r="23" spans="2:35" x14ac:dyDescent="0.25">
      <c r="B23" s="12" t="s">
        <v>28</v>
      </c>
      <c r="C23" s="2">
        <v>15</v>
      </c>
      <c r="E23" s="6" t="s">
        <v>284</v>
      </c>
      <c r="F23" s="2">
        <v>120</v>
      </c>
      <c r="G23" s="6">
        <v>30</v>
      </c>
      <c r="H23" s="4">
        <v>28.088648212782498</v>
      </c>
      <c r="I23" s="4">
        <v>47.738968171117897</v>
      </c>
      <c r="J23" s="2">
        <v>400</v>
      </c>
      <c r="K23" s="4">
        <v>102.80200000000001</v>
      </c>
      <c r="L23" s="4">
        <v>294.71199999999999</v>
      </c>
      <c r="M23" s="4">
        <v>2.5735800000000002</v>
      </c>
      <c r="N23" s="4">
        <v>38.599400000000003</v>
      </c>
      <c r="O23" s="4">
        <v>2.75597</v>
      </c>
      <c r="P23" s="4">
        <v>0.38267200000000001</v>
      </c>
      <c r="Q23" s="13" t="str">
        <f t="shared" si="0"/>
        <v>Arquivos</v>
      </c>
      <c r="R23" s="11"/>
      <c r="S23" s="9"/>
      <c r="T23" s="6" t="str">
        <f t="shared" si="1"/>
        <v>Capacity Maps Smaller Gap235 Adjusted Tc</v>
      </c>
      <c r="U23" s="2">
        <v>120</v>
      </c>
      <c r="V23" s="6">
        <v>30</v>
      </c>
      <c r="W23" s="4">
        <v>28.088648212782498</v>
      </c>
      <c r="X23" s="4">
        <v>47.738968171117897</v>
      </c>
      <c r="Y23" s="2">
        <v>400</v>
      </c>
      <c r="Z23" s="4">
        <v>189.834</v>
      </c>
      <c r="AA23" s="4">
        <v>305.19400000000002</v>
      </c>
      <c r="AB23" s="4">
        <v>2.5735800000000002</v>
      </c>
      <c r="AC23" s="4">
        <v>45.0107</v>
      </c>
      <c r="AD23" s="4">
        <v>2.75597</v>
      </c>
      <c r="AE23" s="4">
        <v>0.38267200000000001</v>
      </c>
      <c r="AF23" s="13" t="str">
        <f t="shared" si="2"/>
        <v>Arquivos</v>
      </c>
      <c r="AG23" s="13"/>
      <c r="AH23" s="9"/>
      <c r="AI23" s="9"/>
    </row>
    <row r="24" spans="2:35" x14ac:dyDescent="0.25">
      <c r="B24" s="12" t="s">
        <v>31</v>
      </c>
      <c r="C24" s="2" t="s">
        <v>34</v>
      </c>
      <c r="E24" s="6" t="s">
        <v>285</v>
      </c>
      <c r="F24" s="2">
        <v>120</v>
      </c>
      <c r="G24" s="6">
        <v>30</v>
      </c>
      <c r="H24" s="4">
        <v>28.088648212782498</v>
      </c>
      <c r="I24" s="4">
        <v>47.738968171117897</v>
      </c>
      <c r="J24" s="2">
        <v>500</v>
      </c>
      <c r="K24" s="4">
        <v>118.79300000000001</v>
      </c>
      <c r="L24" s="4">
        <v>354.12099999999998</v>
      </c>
      <c r="M24" s="4">
        <v>4.5236799999999997</v>
      </c>
      <c r="N24" s="4">
        <v>43.415100000000002</v>
      </c>
      <c r="O24" s="4">
        <v>2.75597</v>
      </c>
      <c r="P24" s="4">
        <v>0.53845699999999996</v>
      </c>
      <c r="Q24" s="13" t="str">
        <f t="shared" si="0"/>
        <v>Arquivos</v>
      </c>
      <c r="R24" s="11"/>
      <c r="S24" s="9"/>
      <c r="T24" s="6" t="str">
        <f t="shared" si="1"/>
        <v>Capacity Maps Smaller Gap236 Adjusted Tc</v>
      </c>
      <c r="U24" s="2">
        <v>120</v>
      </c>
      <c r="V24" s="6">
        <v>30</v>
      </c>
      <c r="W24" s="4">
        <v>28.088648212782498</v>
      </c>
      <c r="X24" s="4">
        <v>47.738968171117897</v>
      </c>
      <c r="Y24" s="2">
        <v>500</v>
      </c>
      <c r="Z24" s="4">
        <v>222.149</v>
      </c>
      <c r="AA24" s="4">
        <v>361.06400000000002</v>
      </c>
      <c r="AB24" s="4">
        <v>4.5236799999999997</v>
      </c>
      <c r="AC24" s="4">
        <v>51.533999999999999</v>
      </c>
      <c r="AD24" s="4">
        <v>2.75597</v>
      </c>
      <c r="AE24" s="4">
        <v>0.53845699999999996</v>
      </c>
      <c r="AF24" s="13" t="str">
        <f t="shared" si="2"/>
        <v>Arquivos</v>
      </c>
      <c r="AG24" s="13"/>
      <c r="AH24" s="9"/>
      <c r="AI24" s="9"/>
    </row>
    <row r="25" spans="2:35" x14ac:dyDescent="0.25">
      <c r="B25" s="12" t="s">
        <v>32</v>
      </c>
      <c r="C25" s="4">
        <v>0.3</v>
      </c>
      <c r="E25" s="6" t="s">
        <v>286</v>
      </c>
      <c r="F25" s="2">
        <v>120</v>
      </c>
      <c r="G25" s="6">
        <v>30</v>
      </c>
      <c r="H25" s="4">
        <v>28.088648212782498</v>
      </c>
      <c r="I25" s="4">
        <v>47.738968171117897</v>
      </c>
      <c r="J25" s="2">
        <v>600</v>
      </c>
      <c r="K25" s="4">
        <v>130.83500000000001</v>
      </c>
      <c r="L25" s="4">
        <v>405.22199999999998</v>
      </c>
      <c r="M25" s="4">
        <v>7.2376199999999997</v>
      </c>
      <c r="N25" s="4">
        <v>47.8324</v>
      </c>
      <c r="O25" s="4">
        <v>2.75597</v>
      </c>
      <c r="P25" s="4">
        <v>0.71828800000000004</v>
      </c>
      <c r="Q25" s="13" t="str">
        <f t="shared" si="0"/>
        <v>Arquivos</v>
      </c>
      <c r="R25" s="11"/>
      <c r="S25" s="9"/>
      <c r="T25" s="6" t="str">
        <f t="shared" si="1"/>
        <v>Capacity Maps Smaller Gap237 Adjusted Tc</v>
      </c>
      <c r="U25" s="2">
        <v>120</v>
      </c>
      <c r="V25" s="6">
        <v>30</v>
      </c>
      <c r="W25" s="4">
        <v>28.088648212782498</v>
      </c>
      <c r="X25" s="4">
        <v>47.738968171117897</v>
      </c>
      <c r="Y25" s="2">
        <v>600</v>
      </c>
      <c r="Z25" s="4">
        <v>248.65299999999999</v>
      </c>
      <c r="AA25" s="4">
        <v>402.53</v>
      </c>
      <c r="AB25" s="4">
        <v>7.2376199999999997</v>
      </c>
      <c r="AC25" s="4">
        <v>57.672499999999999</v>
      </c>
      <c r="AD25" s="4">
        <v>2.75597</v>
      </c>
      <c r="AE25" s="4">
        <v>0.71828800000000004</v>
      </c>
      <c r="AF25" s="13" t="str">
        <f t="shared" si="2"/>
        <v>Arquivos</v>
      </c>
      <c r="AG25" s="13"/>
      <c r="AH25" s="9"/>
      <c r="AI25" s="9"/>
    </row>
    <row r="26" spans="2:35" x14ac:dyDescent="0.25">
      <c r="B26" s="12" t="s">
        <v>33</v>
      </c>
      <c r="C26" s="4">
        <v>0.3</v>
      </c>
      <c r="E26" s="6" t="s">
        <v>287</v>
      </c>
      <c r="F26" s="2">
        <v>120</v>
      </c>
      <c r="G26" s="6">
        <v>30</v>
      </c>
      <c r="H26" s="4">
        <v>28.088648212782498</v>
      </c>
      <c r="I26" s="4">
        <v>47.738968171117897</v>
      </c>
      <c r="J26" s="2">
        <v>700</v>
      </c>
      <c r="K26" s="4">
        <v>139.18100000000001</v>
      </c>
      <c r="L26" s="4">
        <v>443.892</v>
      </c>
      <c r="M26" s="4">
        <v>10.836</v>
      </c>
      <c r="N26" s="4">
        <v>51.875999999999998</v>
      </c>
      <c r="O26" s="4">
        <v>2.75597</v>
      </c>
      <c r="P26" s="4">
        <v>0.92216600000000004</v>
      </c>
      <c r="Q26" s="13" t="str">
        <f t="shared" si="0"/>
        <v>Arquivos</v>
      </c>
      <c r="R26" s="11"/>
      <c r="S26" s="9"/>
      <c r="T26" s="6" t="str">
        <f t="shared" si="1"/>
        <v>Capacity Maps Smaller Gap238 Adjusted Tc</v>
      </c>
      <c r="U26" s="2">
        <v>120</v>
      </c>
      <c r="V26" s="6">
        <v>30</v>
      </c>
      <c r="W26" s="4">
        <v>28.088648212782498</v>
      </c>
      <c r="X26" s="4">
        <v>47.738968171117897</v>
      </c>
      <c r="Y26" s="2">
        <v>700</v>
      </c>
      <c r="Z26" s="4">
        <v>269.43299999999999</v>
      </c>
      <c r="AA26" s="4">
        <v>428.6</v>
      </c>
      <c r="AB26" s="4">
        <v>10.836</v>
      </c>
      <c r="AC26" s="4">
        <v>63.455100000000002</v>
      </c>
      <c r="AD26" s="4">
        <v>2.75597</v>
      </c>
      <c r="AE26" s="4">
        <v>0.92216600000000004</v>
      </c>
      <c r="AF26" s="13" t="str">
        <f t="shared" si="2"/>
        <v>Arquivos</v>
      </c>
      <c r="AG26" s="13"/>
      <c r="AH26" s="9"/>
      <c r="AI26" s="9"/>
    </row>
    <row r="27" spans="2:35" x14ac:dyDescent="0.25">
      <c r="B27" s="12" t="s">
        <v>82</v>
      </c>
      <c r="C27" s="14">
        <v>10</v>
      </c>
      <c r="E27" s="6" t="s">
        <v>288</v>
      </c>
      <c r="F27" s="2">
        <v>120</v>
      </c>
      <c r="G27" s="6">
        <v>30</v>
      </c>
      <c r="H27" s="4">
        <v>28.088648212782498</v>
      </c>
      <c r="I27" s="4">
        <v>47.738968171117897</v>
      </c>
      <c r="J27" s="2">
        <v>800</v>
      </c>
      <c r="K27" s="4">
        <v>144.07300000000001</v>
      </c>
      <c r="L27" s="4">
        <v>469.834</v>
      </c>
      <c r="M27" s="4">
        <v>15.439399999999999</v>
      </c>
      <c r="N27" s="4">
        <v>55.668700000000001</v>
      </c>
      <c r="O27" s="4">
        <v>2.75597</v>
      </c>
      <c r="P27" s="4">
        <v>1.1500900000000001</v>
      </c>
      <c r="Q27" s="13" t="str">
        <f t="shared" si="0"/>
        <v>Arquivos</v>
      </c>
      <c r="R27" s="11"/>
      <c r="S27" s="9"/>
      <c r="T27" s="6" t="str">
        <f t="shared" si="1"/>
        <v>Capacity Maps Smaller Gap239 Adjusted Tc</v>
      </c>
      <c r="U27" s="2">
        <v>120</v>
      </c>
      <c r="V27" s="6">
        <v>30</v>
      </c>
      <c r="W27" s="4">
        <v>28.088648212782498</v>
      </c>
      <c r="X27" s="4">
        <v>47.738968171117897</v>
      </c>
      <c r="Y27" s="2">
        <v>800</v>
      </c>
      <c r="Z27" s="4">
        <v>284.291</v>
      </c>
      <c r="AA27" s="4">
        <v>438.72500000000002</v>
      </c>
      <c r="AB27" s="4">
        <v>15.439399999999999</v>
      </c>
      <c r="AC27" s="4">
        <v>68.690700000000007</v>
      </c>
      <c r="AD27" s="4">
        <v>2.75597</v>
      </c>
      <c r="AE27" s="4">
        <v>1.1500900000000001</v>
      </c>
      <c r="AF27" s="13" t="str">
        <f t="shared" si="2"/>
        <v>Arquivos</v>
      </c>
      <c r="AG27" s="13"/>
      <c r="AH27" s="9"/>
      <c r="AI27" s="9"/>
    </row>
    <row r="28" spans="2:35" x14ac:dyDescent="0.25">
      <c r="B28" s="12" t="s">
        <v>83</v>
      </c>
      <c r="C28" s="4" t="s">
        <v>84</v>
      </c>
      <c r="E28" s="6" t="s">
        <v>289</v>
      </c>
      <c r="F28" s="2">
        <v>140</v>
      </c>
      <c r="G28" s="6">
        <v>20</v>
      </c>
      <c r="H28" s="4">
        <v>17.557938086365599</v>
      </c>
      <c r="I28" s="4">
        <v>55.695462866304197</v>
      </c>
      <c r="J28" s="2">
        <v>100</v>
      </c>
      <c r="K28" s="4">
        <v>29.177499999999998</v>
      </c>
      <c r="L28" s="4">
        <v>82.108699999999999</v>
      </c>
      <c r="M28" s="4">
        <v>0.148115</v>
      </c>
      <c r="N28" s="4">
        <v>16.752400000000002</v>
      </c>
      <c r="O28" s="4">
        <v>2.75597</v>
      </c>
      <c r="P28" s="4">
        <v>8.7843299999999999E-2</v>
      </c>
      <c r="Q28" s="13" t="str">
        <f t="shared" si="0"/>
        <v>Arquivos</v>
      </c>
      <c r="R28" s="11"/>
      <c r="S28" s="9"/>
      <c r="T28" s="6" t="str">
        <f t="shared" si="1"/>
        <v>Capacity Maps Smaller Gap240 Adjusted Tc</v>
      </c>
      <c r="U28" s="2">
        <v>140</v>
      </c>
      <c r="V28" s="6">
        <v>20</v>
      </c>
      <c r="W28" s="4">
        <v>17.557938086365599</v>
      </c>
      <c r="X28" s="4">
        <v>55.695462866304197</v>
      </c>
      <c r="Y28" s="2">
        <v>100</v>
      </c>
      <c r="Z28" s="4">
        <v>52.674300000000002</v>
      </c>
      <c r="AA28" s="4">
        <v>83.781000000000006</v>
      </c>
      <c r="AB28" s="4">
        <v>0.148115</v>
      </c>
      <c r="AC28" s="4">
        <v>17.991800000000001</v>
      </c>
      <c r="AD28" s="4">
        <v>2.75597</v>
      </c>
      <c r="AE28" s="4">
        <v>8.7843299999999999E-2</v>
      </c>
      <c r="AF28" s="13" t="str">
        <f t="shared" si="2"/>
        <v>Arquivos</v>
      </c>
      <c r="AG28" s="13"/>
      <c r="AH28" s="9"/>
      <c r="AI28" s="9"/>
    </row>
    <row r="29" spans="2:35" x14ac:dyDescent="0.25">
      <c r="E29" s="6" t="s">
        <v>290</v>
      </c>
      <c r="F29" s="2">
        <v>140</v>
      </c>
      <c r="G29" s="6">
        <v>20</v>
      </c>
      <c r="H29" s="4">
        <v>17.557938086365599</v>
      </c>
      <c r="I29" s="4">
        <v>55.695462866304197</v>
      </c>
      <c r="J29" s="2">
        <v>200</v>
      </c>
      <c r="K29" s="4">
        <v>54.9818</v>
      </c>
      <c r="L29" s="4">
        <v>150.755</v>
      </c>
      <c r="M29" s="4">
        <v>0.743618</v>
      </c>
      <c r="N29" s="4">
        <v>22.633299999999998</v>
      </c>
      <c r="O29" s="4">
        <v>2.75597</v>
      </c>
      <c r="P29" s="4">
        <v>0.22090099999999999</v>
      </c>
      <c r="Q29" s="13" t="str">
        <f t="shared" si="0"/>
        <v>Arquivos</v>
      </c>
      <c r="R29" s="11"/>
      <c r="S29" s="9"/>
      <c r="T29" s="6" t="str">
        <f t="shared" si="1"/>
        <v>Capacity Maps Smaller Gap241 Adjusted Tc</v>
      </c>
      <c r="U29" s="2">
        <v>140</v>
      </c>
      <c r="V29" s="6">
        <v>20</v>
      </c>
      <c r="W29" s="4">
        <v>17.557938086365599</v>
      </c>
      <c r="X29" s="4">
        <v>55.695462866304197</v>
      </c>
      <c r="Y29" s="2">
        <v>200</v>
      </c>
      <c r="Z29" s="4">
        <v>98.72</v>
      </c>
      <c r="AA29" s="4">
        <v>157.059</v>
      </c>
      <c r="AB29" s="4">
        <v>0.743618</v>
      </c>
      <c r="AC29" s="4">
        <v>25.460100000000001</v>
      </c>
      <c r="AD29" s="4">
        <v>2.75597</v>
      </c>
      <c r="AE29" s="4">
        <v>0.22090099999999999</v>
      </c>
      <c r="AF29" s="13" t="str">
        <f t="shared" si="2"/>
        <v>Arquivos</v>
      </c>
      <c r="AG29" s="13"/>
      <c r="AH29" s="9"/>
      <c r="AI29" s="9"/>
    </row>
    <row r="30" spans="2:35" x14ac:dyDescent="0.25">
      <c r="E30" s="6" t="s">
        <v>291</v>
      </c>
      <c r="F30" s="2">
        <v>140</v>
      </c>
      <c r="G30" s="6">
        <v>20</v>
      </c>
      <c r="H30" s="4">
        <v>17.557938086365599</v>
      </c>
      <c r="I30" s="4">
        <v>55.695462866304197</v>
      </c>
      <c r="J30" s="2">
        <v>300</v>
      </c>
      <c r="K30" s="4">
        <v>74.982600000000005</v>
      </c>
      <c r="L30" s="4">
        <v>213.512</v>
      </c>
      <c r="M30" s="4">
        <v>2.0132500000000002</v>
      </c>
      <c r="N30" s="4">
        <v>27.867599999999999</v>
      </c>
      <c r="O30" s="4">
        <v>2.75597</v>
      </c>
      <c r="P30" s="4">
        <v>0.39917200000000003</v>
      </c>
      <c r="Q30" s="13" t="str">
        <f t="shared" si="0"/>
        <v>Arquivos</v>
      </c>
      <c r="R30" s="11"/>
      <c r="S30" s="9"/>
      <c r="T30" s="6" t="str">
        <f t="shared" si="1"/>
        <v>Capacity Maps Smaller Gap242 Adjusted Tc</v>
      </c>
      <c r="U30" s="2">
        <v>140</v>
      </c>
      <c r="V30" s="6">
        <v>20</v>
      </c>
      <c r="W30" s="4">
        <v>17.557938086365599</v>
      </c>
      <c r="X30" s="4">
        <v>55.695462866304197</v>
      </c>
      <c r="Y30" s="2">
        <v>300</v>
      </c>
      <c r="Z30" s="4">
        <v>136.75299999999999</v>
      </c>
      <c r="AA30" s="4">
        <v>221.696</v>
      </c>
      <c r="AB30" s="4">
        <v>2.0132500000000002</v>
      </c>
      <c r="AC30" s="4">
        <v>32.385399999999997</v>
      </c>
      <c r="AD30" s="4">
        <v>2.75597</v>
      </c>
      <c r="AE30" s="4">
        <v>0.39917200000000003</v>
      </c>
      <c r="AF30" s="13" t="str">
        <f t="shared" si="2"/>
        <v>Arquivos</v>
      </c>
      <c r="AG30" s="13"/>
      <c r="AH30" s="9"/>
      <c r="AI30" s="9"/>
    </row>
    <row r="31" spans="2:35" x14ac:dyDescent="0.25">
      <c r="E31" s="6" t="s">
        <v>292</v>
      </c>
      <c r="F31" s="2">
        <v>140</v>
      </c>
      <c r="G31" s="6">
        <v>20</v>
      </c>
      <c r="H31" s="4">
        <v>17.557938086365599</v>
      </c>
      <c r="I31" s="4">
        <v>55.695462866304197</v>
      </c>
      <c r="J31" s="2">
        <v>400</v>
      </c>
      <c r="K31" s="4">
        <v>89.233800000000002</v>
      </c>
      <c r="L31" s="4">
        <v>268.83600000000001</v>
      </c>
      <c r="M31" s="4">
        <v>4.1837499999999999</v>
      </c>
      <c r="N31" s="4">
        <v>32.538600000000002</v>
      </c>
      <c r="O31" s="4">
        <v>2.75597</v>
      </c>
      <c r="P31" s="4">
        <v>0.62265800000000004</v>
      </c>
      <c r="Q31" s="13" t="str">
        <f t="shared" si="0"/>
        <v>Arquivos</v>
      </c>
      <c r="R31" s="11"/>
      <c r="S31" s="9"/>
      <c r="T31" s="6" t="str">
        <f t="shared" si="1"/>
        <v>Capacity Maps Smaller Gap243 Adjusted Tc</v>
      </c>
      <c r="U31" s="2">
        <v>140</v>
      </c>
      <c r="V31" s="6">
        <v>20</v>
      </c>
      <c r="W31" s="4">
        <v>17.557938086365599</v>
      </c>
      <c r="X31" s="4">
        <v>55.695462866304197</v>
      </c>
      <c r="Y31" s="2">
        <v>400</v>
      </c>
      <c r="Z31" s="4">
        <v>165.708</v>
      </c>
      <c r="AA31" s="4">
        <v>271.75400000000002</v>
      </c>
      <c r="AB31" s="4">
        <v>4.1837499999999999</v>
      </c>
      <c r="AC31" s="4">
        <v>38.648299999999999</v>
      </c>
      <c r="AD31" s="4">
        <v>2.75597</v>
      </c>
      <c r="AE31" s="4">
        <v>0.62265800000000004</v>
      </c>
      <c r="AF31" s="13" t="str">
        <f t="shared" si="2"/>
        <v>Arquivos</v>
      </c>
      <c r="AG31" s="13"/>
      <c r="AH31" s="9"/>
      <c r="AI31" s="9"/>
    </row>
    <row r="32" spans="2:35" x14ac:dyDescent="0.25">
      <c r="E32" s="6" t="s">
        <v>293</v>
      </c>
      <c r="F32" s="2">
        <v>140</v>
      </c>
      <c r="G32" s="6">
        <v>20</v>
      </c>
      <c r="H32" s="4">
        <v>17.557938086365599</v>
      </c>
      <c r="I32" s="4">
        <v>55.695462866304197</v>
      </c>
      <c r="J32" s="2">
        <v>500</v>
      </c>
      <c r="K32" s="4">
        <v>98.212400000000002</v>
      </c>
      <c r="L32" s="4">
        <v>310.67399999999998</v>
      </c>
      <c r="M32" s="4">
        <v>7.4818499999999997</v>
      </c>
      <c r="N32" s="4">
        <v>36.682000000000002</v>
      </c>
      <c r="O32" s="4">
        <v>2.75597</v>
      </c>
      <c r="P32" s="4">
        <v>0.89135799999999998</v>
      </c>
      <c r="Q32" s="13" t="str">
        <f t="shared" si="0"/>
        <v>Arquivos</v>
      </c>
      <c r="R32" s="11"/>
      <c r="S32" s="9"/>
      <c r="T32" s="6" t="str">
        <f t="shared" si="1"/>
        <v>Capacity Maps Smaller Gap244 Adjusted Tc</v>
      </c>
      <c r="U32" s="2">
        <v>140</v>
      </c>
      <c r="V32" s="6">
        <v>20</v>
      </c>
      <c r="W32" s="4">
        <v>17.557938086365599</v>
      </c>
      <c r="X32" s="4">
        <v>55.695462866304197</v>
      </c>
      <c r="Y32" s="2">
        <v>500</v>
      </c>
      <c r="Z32" s="4">
        <v>186.684</v>
      </c>
      <c r="AA32" s="4">
        <v>301.76</v>
      </c>
      <c r="AB32" s="4">
        <v>7.4818499999999997</v>
      </c>
      <c r="AC32" s="4">
        <v>44.409799999999997</v>
      </c>
      <c r="AD32" s="4">
        <v>2.75597</v>
      </c>
      <c r="AE32" s="4">
        <v>0.89135799999999998</v>
      </c>
      <c r="AF32" s="13" t="str">
        <f t="shared" si="2"/>
        <v>Arquivos</v>
      </c>
      <c r="AG32" s="13"/>
      <c r="AH32" s="9"/>
      <c r="AI32" s="9"/>
    </row>
    <row r="33" spans="2:35" x14ac:dyDescent="0.25">
      <c r="E33" s="6" t="s">
        <v>294</v>
      </c>
      <c r="F33" s="2">
        <v>140</v>
      </c>
      <c r="G33" s="6">
        <v>20</v>
      </c>
      <c r="H33" s="4">
        <v>17.557938086365599</v>
      </c>
      <c r="I33" s="4">
        <v>55.695462866304197</v>
      </c>
      <c r="J33" s="2">
        <v>600</v>
      </c>
      <c r="K33" s="4">
        <v>102.374</v>
      </c>
      <c r="L33" s="4">
        <v>335.55</v>
      </c>
      <c r="M33" s="4">
        <v>12.1343</v>
      </c>
      <c r="N33" s="4">
        <v>40.437399999999997</v>
      </c>
      <c r="O33" s="4">
        <v>2.75597</v>
      </c>
      <c r="P33" s="4">
        <v>1.2052700000000001</v>
      </c>
      <c r="Q33" s="13" t="str">
        <f t="shared" si="0"/>
        <v>Arquivos</v>
      </c>
      <c r="R33" s="11"/>
      <c r="S33" s="9"/>
      <c r="T33" s="6" t="str">
        <f t="shared" si="1"/>
        <v>Capacity Maps Smaller Gap245 Adjusted Tc</v>
      </c>
      <c r="U33" s="2">
        <v>140</v>
      </c>
      <c r="V33" s="6">
        <v>20</v>
      </c>
      <c r="W33" s="4">
        <v>17.557938086365599</v>
      </c>
      <c r="X33" s="4">
        <v>55.695462866304197</v>
      </c>
      <c r="Y33" s="2">
        <v>600</v>
      </c>
      <c r="Z33" s="4">
        <v>199.98</v>
      </c>
      <c r="AA33" s="4">
        <v>310.22800000000001</v>
      </c>
      <c r="AB33" s="4">
        <v>12.1343</v>
      </c>
      <c r="AC33" s="4">
        <v>49.503100000000003</v>
      </c>
      <c r="AD33" s="4">
        <v>2.75597</v>
      </c>
      <c r="AE33" s="4">
        <v>1.2052700000000001</v>
      </c>
      <c r="AF33" s="13" t="str">
        <f t="shared" si="2"/>
        <v>Arquivos</v>
      </c>
      <c r="AG33" s="13"/>
      <c r="AH33" s="9"/>
      <c r="AI33" s="9"/>
    </row>
    <row r="34" spans="2:35" x14ac:dyDescent="0.25">
      <c r="E34" s="6" t="s">
        <v>295</v>
      </c>
      <c r="F34" s="2">
        <v>140</v>
      </c>
      <c r="G34" s="6">
        <v>20</v>
      </c>
      <c r="H34" s="4">
        <v>17.557938086365599</v>
      </c>
      <c r="I34" s="4">
        <v>55.695462866304197</v>
      </c>
      <c r="J34" s="2">
        <v>700</v>
      </c>
      <c r="K34" s="4">
        <v>102.104</v>
      </c>
      <c r="L34" s="4">
        <v>348.82799999999997</v>
      </c>
      <c r="M34" s="4">
        <v>18.367799999999999</v>
      </c>
      <c r="N34" s="4">
        <v>44.061500000000002</v>
      </c>
      <c r="O34" s="4">
        <v>2.75597</v>
      </c>
      <c r="P34" s="4">
        <v>1.5644</v>
      </c>
      <c r="Q34" s="13" t="str">
        <f t="shared" si="0"/>
        <v>Arquivos</v>
      </c>
      <c r="R34" s="11"/>
      <c r="S34" s="9"/>
      <c r="T34" s="6" t="str">
        <f t="shared" si="1"/>
        <v>Capacity Maps Smaller Gap246 Adjusted Tc</v>
      </c>
      <c r="U34" s="2">
        <v>140</v>
      </c>
      <c r="V34" s="6">
        <v>20</v>
      </c>
      <c r="W34" s="4">
        <v>17.557938086365599</v>
      </c>
      <c r="X34" s="4">
        <v>55.695462866304197</v>
      </c>
      <c r="Y34" s="2">
        <v>700</v>
      </c>
      <c r="Z34" s="4">
        <v>202.429</v>
      </c>
      <c r="AA34" s="4">
        <v>297.64299999999997</v>
      </c>
      <c r="AB34" s="4">
        <v>18.367799999999999</v>
      </c>
      <c r="AC34" s="4">
        <v>53.173999999999999</v>
      </c>
      <c r="AD34" s="4">
        <v>2.75597</v>
      </c>
      <c r="AE34" s="4">
        <v>1.5644</v>
      </c>
      <c r="AF34" s="13" t="str">
        <f t="shared" si="2"/>
        <v>Arquivos</v>
      </c>
      <c r="AG34" s="13"/>
      <c r="AH34" s="9"/>
      <c r="AI34" s="9"/>
    </row>
    <row r="35" spans="2:35" x14ac:dyDescent="0.25">
      <c r="E35" s="6" t="s">
        <v>296</v>
      </c>
      <c r="F35" s="2">
        <v>140</v>
      </c>
      <c r="G35" s="6">
        <v>20</v>
      </c>
      <c r="H35" s="4">
        <v>17.557938086365599</v>
      </c>
      <c r="I35" s="4">
        <v>55.695462866304197</v>
      </c>
      <c r="J35" s="2">
        <v>800</v>
      </c>
      <c r="K35" s="4">
        <v>97.691999999999993</v>
      </c>
      <c r="L35" s="4">
        <v>355.38299999999998</v>
      </c>
      <c r="M35" s="4">
        <v>26.409199999999998</v>
      </c>
      <c r="N35" s="4">
        <v>47.674700000000001</v>
      </c>
      <c r="O35" s="4">
        <v>2.75597</v>
      </c>
      <c r="P35" s="4">
        <v>1.9687399999999999</v>
      </c>
      <c r="Q35" s="13" t="str">
        <f t="shared" si="0"/>
        <v>Arquivos</v>
      </c>
      <c r="R35" s="11"/>
      <c r="S35" s="9"/>
      <c r="T35" s="6" t="str">
        <f t="shared" si="1"/>
        <v>Capacity Maps Smaller Gap247 Adjusted Tc</v>
      </c>
      <c r="U35" s="2">
        <v>140</v>
      </c>
      <c r="V35" s="6">
        <v>20</v>
      </c>
      <c r="W35" s="4">
        <v>17.557938086365599</v>
      </c>
      <c r="X35" s="4">
        <v>55.695462866304197</v>
      </c>
      <c r="Y35" s="2">
        <v>800</v>
      </c>
      <c r="Z35" s="4">
        <v>189.16300000000001</v>
      </c>
      <c r="AA35" s="4">
        <v>267.56099999999998</v>
      </c>
      <c r="AB35" s="4">
        <v>26.409199999999998</v>
      </c>
      <c r="AC35" s="4">
        <v>54.784999999999997</v>
      </c>
      <c r="AD35" s="4">
        <v>2.75597</v>
      </c>
      <c r="AE35" s="4">
        <v>1.9687399999999999</v>
      </c>
      <c r="AF35" s="13" t="str">
        <f t="shared" si="2"/>
        <v>Arquivos</v>
      </c>
      <c r="AG35" s="13"/>
      <c r="AH35" s="9"/>
      <c r="AI35" s="9"/>
    </row>
    <row r="36" spans="2:35" x14ac:dyDescent="0.25">
      <c r="E36" s="6" t="s">
        <v>297</v>
      </c>
      <c r="F36" s="2">
        <v>140</v>
      </c>
      <c r="G36" s="6">
        <v>25</v>
      </c>
      <c r="H36" s="4">
        <v>22.6330343258313</v>
      </c>
      <c r="I36" s="4">
        <v>55.695462866304197</v>
      </c>
      <c r="J36" s="2">
        <v>100</v>
      </c>
      <c r="K36" s="4">
        <v>29.483799999999999</v>
      </c>
      <c r="L36" s="4">
        <v>85.189800000000005</v>
      </c>
      <c r="M36" s="4">
        <v>0.10832899999999999</v>
      </c>
      <c r="N36" s="4">
        <v>20.121600000000001</v>
      </c>
      <c r="O36" s="4">
        <v>2.75597</v>
      </c>
      <c r="P36" s="4">
        <v>6.4213300000000001E-2</v>
      </c>
      <c r="Q36" s="13" t="str">
        <f t="shared" ref="Q36:Q67" si="3">HYPERLINK("C:\Users\berna\Documents\Refrigeração Magnética\Programas\AMR-Simulator-master\Results\Capacity Maps\" &amp; E36, "Arquivos")</f>
        <v>Arquivos</v>
      </c>
      <c r="R36" s="11"/>
      <c r="S36" s="9"/>
      <c r="T36" s="6" t="str">
        <f t="shared" ref="T36:T67" si="4">CONCATENATE(E36, $AG$3)</f>
        <v>Capacity Maps Smaller Gap248 Adjusted Tc</v>
      </c>
      <c r="U36" s="2">
        <v>140</v>
      </c>
      <c r="V36" s="6">
        <v>25</v>
      </c>
      <c r="W36" s="4">
        <v>22.6330343258313</v>
      </c>
      <c r="X36" s="4">
        <v>55.695462866304197</v>
      </c>
      <c r="Y36" s="2">
        <v>100</v>
      </c>
      <c r="Z36" s="4">
        <v>53.728400000000001</v>
      </c>
      <c r="AA36" s="4">
        <v>85.7971</v>
      </c>
      <c r="AB36" s="4">
        <v>0.10832899999999999</v>
      </c>
      <c r="AC36" s="4">
        <v>21.361999999999998</v>
      </c>
      <c r="AD36" s="4">
        <v>2.75597</v>
      </c>
      <c r="AE36" s="4">
        <v>6.4213300000000001E-2</v>
      </c>
      <c r="AF36" s="13" t="str">
        <f t="shared" si="2"/>
        <v>Arquivos</v>
      </c>
      <c r="AG36" s="13"/>
      <c r="AH36" s="9"/>
      <c r="AI36" s="9"/>
    </row>
    <row r="37" spans="2:35" x14ac:dyDescent="0.25">
      <c r="E37" s="6" t="s">
        <v>298</v>
      </c>
      <c r="F37" s="2">
        <v>140</v>
      </c>
      <c r="G37" s="6">
        <v>25</v>
      </c>
      <c r="H37" s="4">
        <v>22.6330343258313</v>
      </c>
      <c r="I37" s="4">
        <v>55.695462866304197</v>
      </c>
      <c r="J37" s="2">
        <v>200</v>
      </c>
      <c r="K37" s="4">
        <v>57.202199999999998</v>
      </c>
      <c r="L37" s="4">
        <v>157.56700000000001</v>
      </c>
      <c r="M37" s="4">
        <v>0.52428399999999997</v>
      </c>
      <c r="N37" s="4">
        <v>26.217400000000001</v>
      </c>
      <c r="O37" s="4">
        <v>2.75597</v>
      </c>
      <c r="P37" s="4">
        <v>0.155637</v>
      </c>
      <c r="Q37" s="13" t="str">
        <f t="shared" si="3"/>
        <v>Arquivos</v>
      </c>
      <c r="R37" s="11"/>
      <c r="S37" s="9"/>
      <c r="T37" s="6" t="str">
        <f t="shared" si="4"/>
        <v>Capacity Maps Smaller Gap249 Adjusted Tc</v>
      </c>
      <c r="U37" s="2">
        <v>140</v>
      </c>
      <c r="V37" s="6">
        <v>25</v>
      </c>
      <c r="W37" s="4">
        <v>22.6330343258313</v>
      </c>
      <c r="X37" s="4">
        <v>55.695462866304197</v>
      </c>
      <c r="Y37" s="2">
        <v>200</v>
      </c>
      <c r="Z37" s="4">
        <v>102.872</v>
      </c>
      <c r="AA37" s="4">
        <v>163.19999999999999</v>
      </c>
      <c r="AB37" s="4">
        <v>0.52428399999999997</v>
      </c>
      <c r="AC37" s="4">
        <v>28.958200000000001</v>
      </c>
      <c r="AD37" s="4">
        <v>2.75597</v>
      </c>
      <c r="AE37" s="4">
        <v>0.155637</v>
      </c>
      <c r="AF37" s="13" t="str">
        <f t="shared" si="2"/>
        <v>Arquivos</v>
      </c>
      <c r="AG37" s="13"/>
      <c r="AH37" s="9"/>
      <c r="AI37" s="9"/>
    </row>
    <row r="38" spans="2:35" x14ac:dyDescent="0.25">
      <c r="E38" s="6" t="s">
        <v>299</v>
      </c>
      <c r="F38" s="2">
        <v>140</v>
      </c>
      <c r="G38" s="6">
        <v>25</v>
      </c>
      <c r="H38" s="4">
        <v>22.6330343258313</v>
      </c>
      <c r="I38" s="4">
        <v>55.695462866304197</v>
      </c>
      <c r="J38" s="2">
        <v>300</v>
      </c>
      <c r="K38" s="4">
        <v>80.7577</v>
      </c>
      <c r="L38" s="4">
        <v>224.38900000000001</v>
      </c>
      <c r="M38" s="4">
        <v>1.38432</v>
      </c>
      <c r="N38" s="4">
        <v>31.831</v>
      </c>
      <c r="O38" s="4">
        <v>2.75597</v>
      </c>
      <c r="P38" s="4">
        <v>0.27427099999999999</v>
      </c>
      <c r="Q38" s="13" t="str">
        <f t="shared" si="3"/>
        <v>Arquivos</v>
      </c>
      <c r="R38" s="11"/>
      <c r="S38" s="9"/>
      <c r="T38" s="6" t="str">
        <f t="shared" si="4"/>
        <v>Capacity Maps Smaller Gap250 Adjusted Tc</v>
      </c>
      <c r="U38" s="2">
        <v>140</v>
      </c>
      <c r="V38" s="6">
        <v>25</v>
      </c>
      <c r="W38" s="4">
        <v>22.6330343258313</v>
      </c>
      <c r="X38" s="4">
        <v>55.695462866304197</v>
      </c>
      <c r="Y38" s="2">
        <v>300</v>
      </c>
      <c r="Z38" s="4">
        <v>146.46899999999999</v>
      </c>
      <c r="AA38" s="4">
        <v>233.56200000000001</v>
      </c>
      <c r="AB38" s="4">
        <v>1.38432</v>
      </c>
      <c r="AC38" s="4">
        <v>36.32</v>
      </c>
      <c r="AD38" s="4">
        <v>2.75597</v>
      </c>
      <c r="AE38" s="4">
        <v>0.27427099999999999</v>
      </c>
      <c r="AF38" s="13" t="str">
        <f t="shared" si="2"/>
        <v>Arquivos</v>
      </c>
      <c r="AG38" s="13"/>
      <c r="AH38" s="9"/>
      <c r="AI38" s="9"/>
    </row>
    <row r="39" spans="2:35" x14ac:dyDescent="0.25">
      <c r="E39" s="6" t="s">
        <v>300</v>
      </c>
      <c r="F39" s="2">
        <v>140</v>
      </c>
      <c r="G39" s="6">
        <v>25</v>
      </c>
      <c r="H39" s="4">
        <v>22.6330343258313</v>
      </c>
      <c r="I39" s="4">
        <v>55.695462866304197</v>
      </c>
      <c r="J39" s="2">
        <v>400</v>
      </c>
      <c r="K39" s="4">
        <v>99.694199999999995</v>
      </c>
      <c r="L39" s="4">
        <v>286.75099999999998</v>
      </c>
      <c r="M39" s="4">
        <v>2.8248899999999999</v>
      </c>
      <c r="N39" s="4">
        <v>36.947800000000001</v>
      </c>
      <c r="O39" s="4">
        <v>2.75597</v>
      </c>
      <c r="P39" s="4">
        <v>0.42011599999999999</v>
      </c>
      <c r="Q39" s="13" t="str">
        <f t="shared" si="3"/>
        <v>Arquivos</v>
      </c>
      <c r="R39" s="11"/>
      <c r="S39" s="9"/>
      <c r="T39" s="6" t="str">
        <f t="shared" si="4"/>
        <v>Capacity Maps Smaller Gap251 Adjusted Tc</v>
      </c>
      <c r="U39" s="2">
        <v>140</v>
      </c>
      <c r="V39" s="6">
        <v>25</v>
      </c>
      <c r="W39" s="4">
        <v>22.6330343258313</v>
      </c>
      <c r="X39" s="4">
        <v>55.695462866304197</v>
      </c>
      <c r="Y39" s="2">
        <v>400</v>
      </c>
      <c r="Z39" s="4">
        <v>183.13900000000001</v>
      </c>
      <c r="AA39" s="4">
        <v>296.80599999999998</v>
      </c>
      <c r="AB39" s="4">
        <v>2.8248899999999999</v>
      </c>
      <c r="AC39" s="4">
        <v>43.151600000000002</v>
      </c>
      <c r="AD39" s="4">
        <v>2.75597</v>
      </c>
      <c r="AE39" s="4">
        <v>0.42011599999999999</v>
      </c>
      <c r="AF39" s="13" t="str">
        <f t="shared" si="2"/>
        <v>Arquivos</v>
      </c>
      <c r="AG39" s="13"/>
      <c r="AH39" s="9"/>
      <c r="AI39" s="9"/>
    </row>
    <row r="40" spans="2:35" x14ac:dyDescent="0.25">
      <c r="E40" s="6" t="s">
        <v>301</v>
      </c>
      <c r="F40" s="2">
        <v>140</v>
      </c>
      <c r="G40" s="6">
        <v>25</v>
      </c>
      <c r="H40" s="4">
        <v>22.6330343258313</v>
      </c>
      <c r="I40" s="4">
        <v>55.695462866304197</v>
      </c>
      <c r="J40" s="2">
        <v>500</v>
      </c>
      <c r="K40" s="4">
        <v>114.212</v>
      </c>
      <c r="L40" s="4">
        <v>343.053</v>
      </c>
      <c r="M40" s="4">
        <v>4.9824599999999997</v>
      </c>
      <c r="N40" s="4">
        <v>41.631799999999998</v>
      </c>
      <c r="O40" s="4">
        <v>2.75597</v>
      </c>
      <c r="P40" s="4">
        <v>0.593171</v>
      </c>
      <c r="Q40" s="13" t="str">
        <f t="shared" si="3"/>
        <v>Arquivos</v>
      </c>
      <c r="T40" s="6" t="str">
        <f t="shared" si="4"/>
        <v>Capacity Maps Smaller Gap252 Adjusted Tc</v>
      </c>
      <c r="U40" s="2">
        <v>140</v>
      </c>
      <c r="V40" s="6">
        <v>25</v>
      </c>
      <c r="W40" s="4">
        <v>22.6330343258313</v>
      </c>
      <c r="X40" s="4">
        <v>55.695462866304197</v>
      </c>
      <c r="Y40" s="2">
        <v>500</v>
      </c>
      <c r="Z40" s="4">
        <v>212.93299999999999</v>
      </c>
      <c r="AA40" s="4">
        <v>347.77100000000002</v>
      </c>
      <c r="AB40" s="4">
        <v>4.9824599999999997</v>
      </c>
      <c r="AC40" s="4">
        <v>49.479900000000001</v>
      </c>
      <c r="AD40" s="4">
        <v>2.75597</v>
      </c>
      <c r="AE40" s="4">
        <v>0.593171</v>
      </c>
      <c r="AF40" s="13" t="str">
        <f t="shared" si="2"/>
        <v>Arquivos</v>
      </c>
      <c r="AG40" s="13"/>
    </row>
    <row r="41" spans="2:35" x14ac:dyDescent="0.25">
      <c r="B41" s="11"/>
      <c r="C41" s="9"/>
      <c r="D41" s="9"/>
      <c r="E41" s="6" t="s">
        <v>302</v>
      </c>
      <c r="F41" s="2">
        <v>140</v>
      </c>
      <c r="G41" s="6">
        <v>25</v>
      </c>
      <c r="H41" s="4">
        <v>22.6330343258313</v>
      </c>
      <c r="I41" s="4">
        <v>55.695462866304197</v>
      </c>
      <c r="J41" s="2">
        <v>600</v>
      </c>
      <c r="K41" s="4">
        <v>124.605</v>
      </c>
      <c r="L41" s="4">
        <v>389.322</v>
      </c>
      <c r="M41" s="4">
        <v>7.9934700000000003</v>
      </c>
      <c r="N41" s="4">
        <v>45.899299999999997</v>
      </c>
      <c r="O41" s="4">
        <v>2.75597</v>
      </c>
      <c r="P41" s="4">
        <v>0.79343600000000003</v>
      </c>
      <c r="Q41" s="13" t="str">
        <f t="shared" si="3"/>
        <v>Arquivos</v>
      </c>
      <c r="R41" s="9"/>
      <c r="S41" s="9"/>
      <c r="T41" s="6" t="str">
        <f t="shared" si="4"/>
        <v>Capacity Maps Smaller Gap253 Adjusted Tc</v>
      </c>
      <c r="U41" s="2">
        <v>140</v>
      </c>
      <c r="V41" s="6">
        <v>25</v>
      </c>
      <c r="W41" s="4">
        <v>22.6330343258313</v>
      </c>
      <c r="X41" s="4">
        <v>55.695462866304197</v>
      </c>
      <c r="Y41" s="2">
        <v>600</v>
      </c>
      <c r="Z41" s="4">
        <v>236.44</v>
      </c>
      <c r="AA41" s="4">
        <v>383.166</v>
      </c>
      <c r="AB41" s="4">
        <v>7.9934700000000003</v>
      </c>
      <c r="AC41" s="4">
        <v>55.415599999999998</v>
      </c>
      <c r="AD41" s="4">
        <v>2.75597</v>
      </c>
      <c r="AE41" s="4">
        <v>0.79343600000000003</v>
      </c>
      <c r="AF41" s="13" t="str">
        <f t="shared" si="2"/>
        <v>Arquivos</v>
      </c>
      <c r="AG41" s="13"/>
    </row>
    <row r="42" spans="2:35" x14ac:dyDescent="0.25">
      <c r="B42" s="11"/>
      <c r="C42" s="8"/>
      <c r="D42" s="8"/>
      <c r="E42" s="6" t="s">
        <v>303</v>
      </c>
      <c r="F42" s="2">
        <v>140</v>
      </c>
      <c r="G42" s="6">
        <v>25</v>
      </c>
      <c r="H42" s="4">
        <v>22.6330343258313</v>
      </c>
      <c r="I42" s="4">
        <v>55.695462866304197</v>
      </c>
      <c r="J42" s="2">
        <v>700</v>
      </c>
      <c r="K42" s="4">
        <v>131.15199999999999</v>
      </c>
      <c r="L42" s="4">
        <v>421.94799999999998</v>
      </c>
      <c r="M42" s="4">
        <v>11.994400000000001</v>
      </c>
      <c r="N42" s="4">
        <v>49.804900000000004</v>
      </c>
      <c r="O42" s="4">
        <v>2.75597</v>
      </c>
      <c r="P42" s="4">
        <v>1.02091</v>
      </c>
      <c r="Q42" s="13" t="str">
        <f t="shared" si="3"/>
        <v>Arquivos</v>
      </c>
      <c r="R42" s="8"/>
      <c r="S42" s="8"/>
      <c r="T42" s="6" t="str">
        <f t="shared" si="4"/>
        <v>Capacity Maps Smaller Gap254 Adjusted Tc</v>
      </c>
      <c r="U42" s="2">
        <v>140</v>
      </c>
      <c r="V42" s="6">
        <v>25</v>
      </c>
      <c r="W42" s="4">
        <v>22.6330343258313</v>
      </c>
      <c r="X42" s="4">
        <v>55.695462866304197</v>
      </c>
      <c r="Y42" s="2">
        <v>700</v>
      </c>
      <c r="Z42" s="4">
        <v>253.77</v>
      </c>
      <c r="AA42" s="4">
        <v>402.08600000000001</v>
      </c>
      <c r="AB42" s="4">
        <v>11.994400000000001</v>
      </c>
      <c r="AC42" s="4">
        <v>60.925800000000002</v>
      </c>
      <c r="AD42" s="4">
        <v>2.75597</v>
      </c>
      <c r="AE42" s="4">
        <v>1.02091</v>
      </c>
      <c r="AF42" s="13" t="str">
        <f t="shared" si="2"/>
        <v>Arquivos</v>
      </c>
      <c r="AG42" s="13"/>
    </row>
    <row r="43" spans="2:35" x14ac:dyDescent="0.25">
      <c r="E43" s="6" t="s">
        <v>304</v>
      </c>
      <c r="F43" s="2">
        <v>140</v>
      </c>
      <c r="G43" s="6">
        <v>25</v>
      </c>
      <c r="H43" s="4">
        <v>22.6330343258313</v>
      </c>
      <c r="I43" s="4">
        <v>55.695462866304197</v>
      </c>
      <c r="J43" s="2">
        <v>800</v>
      </c>
      <c r="K43" s="4">
        <v>134.11199999999999</v>
      </c>
      <c r="L43" s="4">
        <v>442.57299999999998</v>
      </c>
      <c r="M43" s="4">
        <v>17.121600000000001</v>
      </c>
      <c r="N43" s="4">
        <v>53.509300000000003</v>
      </c>
      <c r="O43" s="4">
        <v>2.75597</v>
      </c>
      <c r="P43" s="4">
        <v>1.2756000000000001</v>
      </c>
      <c r="Q43" s="13" t="str">
        <f t="shared" si="3"/>
        <v>Arquivos</v>
      </c>
      <c r="T43" s="6" t="str">
        <f t="shared" si="4"/>
        <v>Capacity Maps Smaller Gap255 Adjusted Tc</v>
      </c>
      <c r="U43" s="2">
        <v>140</v>
      </c>
      <c r="V43" s="6">
        <v>25</v>
      </c>
      <c r="W43" s="4">
        <v>22.6330343258313</v>
      </c>
      <c r="X43" s="4">
        <v>55.695462866304197</v>
      </c>
      <c r="Y43" s="2">
        <v>800</v>
      </c>
      <c r="Z43" s="4">
        <v>264.786</v>
      </c>
      <c r="AA43" s="4">
        <v>403.959</v>
      </c>
      <c r="AB43" s="4">
        <v>17.121600000000001</v>
      </c>
      <c r="AC43" s="4">
        <v>65.718000000000004</v>
      </c>
      <c r="AD43" s="4">
        <v>2.75597</v>
      </c>
      <c r="AE43" s="4">
        <v>1.2756000000000001</v>
      </c>
      <c r="AF43" s="13" t="str">
        <f t="shared" si="2"/>
        <v>Arquivos</v>
      </c>
      <c r="AG43" s="13"/>
    </row>
    <row r="44" spans="2:35" x14ac:dyDescent="0.25">
      <c r="E44" s="6" t="s">
        <v>305</v>
      </c>
      <c r="F44" s="2">
        <v>140</v>
      </c>
      <c r="G44" s="6">
        <v>30</v>
      </c>
      <c r="H44" s="4">
        <v>27.703619084463998</v>
      </c>
      <c r="I44" s="4">
        <v>55.695462866304197</v>
      </c>
      <c r="J44" s="2">
        <v>100</v>
      </c>
      <c r="K44" s="4">
        <v>29.6126</v>
      </c>
      <c r="L44" s="4">
        <v>87.352199999999996</v>
      </c>
      <c r="M44" s="4">
        <v>8.5100599999999998E-2</v>
      </c>
      <c r="N44" s="4">
        <v>23.5503</v>
      </c>
      <c r="O44" s="4">
        <v>2.75597</v>
      </c>
      <c r="P44" s="4">
        <v>5.0425900000000003E-2</v>
      </c>
      <c r="Q44" s="13" t="str">
        <f t="shared" si="3"/>
        <v>Arquivos</v>
      </c>
      <c r="T44" s="6" t="str">
        <f t="shared" si="4"/>
        <v>Capacity Maps Smaller Gap256 Adjusted Tc</v>
      </c>
      <c r="U44" s="2">
        <v>140</v>
      </c>
      <c r="V44" s="6">
        <v>30</v>
      </c>
      <c r="W44" s="4">
        <v>27.703619084463998</v>
      </c>
      <c r="X44" s="4">
        <v>55.695462866304197</v>
      </c>
      <c r="Y44" s="2">
        <v>100</v>
      </c>
      <c r="Z44" s="4">
        <v>54.152200000000001</v>
      </c>
      <c r="AA44" s="4">
        <v>87.251300000000001</v>
      </c>
      <c r="AB44" s="4">
        <v>8.5100599999999998E-2</v>
      </c>
      <c r="AC44" s="4">
        <v>24.786000000000001</v>
      </c>
      <c r="AD44" s="4">
        <v>2.75597</v>
      </c>
      <c r="AE44" s="4">
        <v>5.0425900000000003E-2</v>
      </c>
      <c r="AF44" s="13" t="str">
        <f t="shared" si="2"/>
        <v>Arquivos</v>
      </c>
      <c r="AG44" s="13"/>
    </row>
    <row r="45" spans="2:35" x14ac:dyDescent="0.25">
      <c r="E45" s="6" t="s">
        <v>306</v>
      </c>
      <c r="F45" s="2">
        <v>140</v>
      </c>
      <c r="G45" s="6">
        <v>30</v>
      </c>
      <c r="H45" s="4">
        <v>27.703619084463998</v>
      </c>
      <c r="I45" s="4">
        <v>55.695462866304197</v>
      </c>
      <c r="J45" s="2">
        <v>200</v>
      </c>
      <c r="K45" s="4">
        <v>58.441800000000001</v>
      </c>
      <c r="L45" s="4">
        <v>163.10499999999999</v>
      </c>
      <c r="M45" s="4">
        <v>0.401119</v>
      </c>
      <c r="N45" s="4">
        <v>29.759699999999999</v>
      </c>
      <c r="O45" s="4">
        <v>2.75597</v>
      </c>
      <c r="P45" s="4">
        <v>0.11901299999999999</v>
      </c>
      <c r="Q45" s="13" t="str">
        <f t="shared" si="3"/>
        <v>Arquivos</v>
      </c>
      <c r="T45" s="6" t="str">
        <f t="shared" si="4"/>
        <v>Capacity Maps Smaller Gap257 Adjusted Tc</v>
      </c>
      <c r="U45" s="2">
        <v>140</v>
      </c>
      <c r="V45" s="6">
        <v>30</v>
      </c>
      <c r="W45" s="4">
        <v>27.703619084463998</v>
      </c>
      <c r="X45" s="4">
        <v>55.695462866304197</v>
      </c>
      <c r="Y45" s="2">
        <v>200</v>
      </c>
      <c r="Z45" s="4">
        <v>105.742</v>
      </c>
      <c r="AA45" s="4">
        <v>167.649</v>
      </c>
      <c r="AB45" s="4">
        <v>0.401119</v>
      </c>
      <c r="AC45" s="4">
        <v>32.449100000000001</v>
      </c>
      <c r="AD45" s="4">
        <v>2.75597</v>
      </c>
      <c r="AE45" s="4">
        <v>0.11901299999999999</v>
      </c>
      <c r="AF45" s="13" t="str">
        <f t="shared" si="2"/>
        <v>Arquivos</v>
      </c>
      <c r="AG45" s="13"/>
    </row>
    <row r="46" spans="2:35" x14ac:dyDescent="0.25">
      <c r="E46" s="6" t="s">
        <v>307</v>
      </c>
      <c r="F46" s="2">
        <v>140</v>
      </c>
      <c r="G46" s="6">
        <v>30</v>
      </c>
      <c r="H46" s="4">
        <v>27.703619084463998</v>
      </c>
      <c r="I46" s="4">
        <v>55.695462866304197</v>
      </c>
      <c r="J46" s="2">
        <v>300</v>
      </c>
      <c r="K46" s="4">
        <v>84.211299999999994</v>
      </c>
      <c r="L46" s="4">
        <v>232.749</v>
      </c>
      <c r="M46" s="4">
        <v>1.0391300000000001</v>
      </c>
      <c r="N46" s="4">
        <v>35.633299999999998</v>
      </c>
      <c r="O46" s="4">
        <v>2.75597</v>
      </c>
      <c r="P46" s="4">
        <v>0.205762</v>
      </c>
      <c r="Q46" s="13" t="str">
        <f t="shared" si="3"/>
        <v>Arquivos</v>
      </c>
      <c r="T46" s="6" t="str">
        <f t="shared" si="4"/>
        <v>Capacity Maps Smaller Gap258 Adjusted Tc</v>
      </c>
      <c r="U46" s="2">
        <v>140</v>
      </c>
      <c r="V46" s="6">
        <v>30</v>
      </c>
      <c r="W46" s="4">
        <v>27.703619084463998</v>
      </c>
      <c r="X46" s="4">
        <v>55.695462866304197</v>
      </c>
      <c r="Y46" s="2">
        <v>300</v>
      </c>
      <c r="Z46" s="4">
        <v>152.41</v>
      </c>
      <c r="AA46" s="4">
        <v>241.566</v>
      </c>
      <c r="AB46" s="4">
        <v>1.0391300000000001</v>
      </c>
      <c r="AC46" s="4">
        <v>40.036999999999999</v>
      </c>
      <c r="AD46" s="4">
        <v>2.75597</v>
      </c>
      <c r="AE46" s="4">
        <v>0.205762</v>
      </c>
      <c r="AF46" s="13" t="str">
        <f t="shared" si="2"/>
        <v>Arquivos</v>
      </c>
      <c r="AG46" s="13"/>
    </row>
    <row r="47" spans="2:35" x14ac:dyDescent="0.25">
      <c r="E47" s="6" t="s">
        <v>308</v>
      </c>
      <c r="F47" s="2">
        <v>140</v>
      </c>
      <c r="G47" s="6">
        <v>30</v>
      </c>
      <c r="H47" s="4">
        <v>27.703619084463998</v>
      </c>
      <c r="I47" s="4">
        <v>55.695462866304197</v>
      </c>
      <c r="J47" s="2">
        <v>400</v>
      </c>
      <c r="K47" s="4">
        <v>106.29</v>
      </c>
      <c r="L47" s="4">
        <v>298.80900000000003</v>
      </c>
      <c r="M47" s="4">
        <v>2.0902099999999999</v>
      </c>
      <c r="N47" s="4">
        <v>41.073799999999999</v>
      </c>
      <c r="O47" s="4">
        <v>2.75597</v>
      </c>
      <c r="P47" s="4">
        <v>0.310672</v>
      </c>
      <c r="Q47" s="13" t="str">
        <f t="shared" si="3"/>
        <v>Arquivos</v>
      </c>
      <c r="T47" s="6" t="str">
        <f t="shared" si="4"/>
        <v>Capacity Maps Smaller Gap259 Adjusted Tc</v>
      </c>
      <c r="U47" s="2">
        <v>140</v>
      </c>
      <c r="V47" s="6">
        <v>30</v>
      </c>
      <c r="W47" s="4">
        <v>27.703619084463998</v>
      </c>
      <c r="X47" s="4">
        <v>55.695462866304197</v>
      </c>
      <c r="Y47" s="2">
        <v>400</v>
      </c>
      <c r="Z47" s="4">
        <v>194.298</v>
      </c>
      <c r="AA47" s="4">
        <v>310.495</v>
      </c>
      <c r="AB47" s="4">
        <v>2.0902099999999999</v>
      </c>
      <c r="AC47" s="4">
        <v>47.2791</v>
      </c>
      <c r="AD47" s="4">
        <v>2.75597</v>
      </c>
      <c r="AE47" s="4">
        <v>0.310672</v>
      </c>
      <c r="AF47" s="13" t="str">
        <f t="shared" si="2"/>
        <v>Arquivos</v>
      </c>
      <c r="AG47" s="13"/>
    </row>
    <row r="48" spans="2:35" x14ac:dyDescent="0.25">
      <c r="E48" s="6" t="s">
        <v>309</v>
      </c>
      <c r="F48" s="2">
        <v>140</v>
      </c>
      <c r="G48" s="6">
        <v>30</v>
      </c>
      <c r="H48" s="4">
        <v>27.703619084463998</v>
      </c>
      <c r="I48" s="4">
        <v>55.695462866304197</v>
      </c>
      <c r="J48" s="2">
        <v>500</v>
      </c>
      <c r="K48" s="4">
        <v>124.607</v>
      </c>
      <c r="L48" s="4">
        <v>361.05599999999998</v>
      </c>
      <c r="M48" s="4">
        <v>3.6454399999999998</v>
      </c>
      <c r="N48" s="4">
        <v>46.122599999999998</v>
      </c>
      <c r="O48" s="4">
        <v>2.75597</v>
      </c>
      <c r="P48" s="4">
        <v>0.43374299999999999</v>
      </c>
      <c r="Q48" s="13" t="str">
        <f t="shared" si="3"/>
        <v>Arquivos</v>
      </c>
      <c r="T48" s="6" t="str">
        <f t="shared" si="4"/>
        <v>Capacity Maps Smaller Gap260 Adjusted Tc</v>
      </c>
      <c r="U48" s="2">
        <v>140</v>
      </c>
      <c r="V48" s="6">
        <v>30</v>
      </c>
      <c r="W48" s="4">
        <v>27.703619084463998</v>
      </c>
      <c r="X48" s="4">
        <v>55.695462866304197</v>
      </c>
      <c r="Y48" s="2">
        <v>500</v>
      </c>
      <c r="Z48" s="4">
        <v>230.21899999999999</v>
      </c>
      <c r="AA48" s="4">
        <v>372.77</v>
      </c>
      <c r="AB48" s="4">
        <v>3.6454399999999998</v>
      </c>
      <c r="AC48" s="4">
        <v>54.063200000000002</v>
      </c>
      <c r="AD48" s="4">
        <v>2.75597</v>
      </c>
      <c r="AE48" s="4">
        <v>0.43374299999999999</v>
      </c>
      <c r="AF48" s="13" t="str">
        <f t="shared" si="2"/>
        <v>Arquivos</v>
      </c>
      <c r="AG48" s="13"/>
    </row>
    <row r="49" spans="5:33" x14ac:dyDescent="0.25">
      <c r="E49" s="6" t="s">
        <v>310</v>
      </c>
      <c r="F49" s="2">
        <v>140</v>
      </c>
      <c r="G49" s="6">
        <v>30</v>
      </c>
      <c r="H49" s="4">
        <v>27.703619084463998</v>
      </c>
      <c r="I49" s="4">
        <v>55.695462866304197</v>
      </c>
      <c r="J49" s="2">
        <v>600</v>
      </c>
      <c r="K49" s="4">
        <v>139.34100000000001</v>
      </c>
      <c r="L49" s="4">
        <v>418.15800000000002</v>
      </c>
      <c r="M49" s="4">
        <v>5.7958800000000004</v>
      </c>
      <c r="N49" s="4">
        <v>50.819899999999997</v>
      </c>
      <c r="O49" s="4">
        <v>2.75597</v>
      </c>
      <c r="P49" s="4">
        <v>0.57497600000000004</v>
      </c>
      <c r="Q49" s="13" t="str">
        <f t="shared" si="3"/>
        <v>Arquivos</v>
      </c>
      <c r="T49" s="6" t="str">
        <f t="shared" si="4"/>
        <v>Capacity Maps Smaller Gap261 Adjusted Tc</v>
      </c>
      <c r="U49" s="2">
        <v>140</v>
      </c>
      <c r="V49" s="6">
        <v>30</v>
      </c>
      <c r="W49" s="4">
        <v>27.703619084463998</v>
      </c>
      <c r="X49" s="4">
        <v>55.695462866304197</v>
      </c>
      <c r="Y49" s="2">
        <v>600</v>
      </c>
      <c r="Z49" s="4">
        <v>260.678</v>
      </c>
      <c r="AA49" s="4">
        <v>424.43200000000002</v>
      </c>
      <c r="AB49" s="4">
        <v>5.7958800000000004</v>
      </c>
      <c r="AC49" s="4">
        <v>60.4465</v>
      </c>
      <c r="AD49" s="4">
        <v>2.75597</v>
      </c>
      <c r="AE49" s="4">
        <v>0.57497600000000004</v>
      </c>
      <c r="AF49" s="13" t="str">
        <f t="shared" si="2"/>
        <v>Arquivos</v>
      </c>
      <c r="AG49" s="13"/>
    </row>
    <row r="50" spans="5:33" x14ac:dyDescent="0.25">
      <c r="E50" s="6" t="s">
        <v>311</v>
      </c>
      <c r="F50" s="2">
        <v>140</v>
      </c>
      <c r="G50" s="6">
        <v>30</v>
      </c>
      <c r="H50" s="4">
        <v>27.703619084463998</v>
      </c>
      <c r="I50" s="4">
        <v>55.695462866304197</v>
      </c>
      <c r="J50" s="2">
        <v>700</v>
      </c>
      <c r="K50" s="4">
        <v>150.68600000000001</v>
      </c>
      <c r="L50" s="4">
        <v>467.34100000000001</v>
      </c>
      <c r="M50" s="4">
        <v>8.6326199999999993</v>
      </c>
      <c r="N50" s="4">
        <v>55.1755</v>
      </c>
      <c r="O50" s="4">
        <v>2.75597</v>
      </c>
      <c r="P50" s="4">
        <v>0.73436999999999997</v>
      </c>
      <c r="Q50" s="13" t="str">
        <f t="shared" si="3"/>
        <v>Arquivos</v>
      </c>
      <c r="T50" s="6" t="str">
        <f t="shared" si="4"/>
        <v>Capacity Maps Smaller Gap262 Adjusted Tc</v>
      </c>
      <c r="U50" s="2">
        <v>140</v>
      </c>
      <c r="V50" s="6">
        <v>30</v>
      </c>
      <c r="W50" s="4">
        <v>27.703619084463998</v>
      </c>
      <c r="X50" s="4">
        <v>55.695462866304197</v>
      </c>
      <c r="Y50" s="2">
        <v>700</v>
      </c>
      <c r="Z50" s="4">
        <v>285.762</v>
      </c>
      <c r="AA50" s="4">
        <v>463.40100000000001</v>
      </c>
      <c r="AB50" s="4">
        <v>8.6326199999999993</v>
      </c>
      <c r="AC50" s="4">
        <v>66.491299999999995</v>
      </c>
      <c r="AD50" s="4">
        <v>2.75597</v>
      </c>
      <c r="AE50" s="4">
        <v>0.73436999999999997</v>
      </c>
      <c r="AF50" s="13" t="str">
        <f t="shared" si="2"/>
        <v>Arquivos</v>
      </c>
      <c r="AG50" s="13"/>
    </row>
    <row r="51" spans="5:33" x14ac:dyDescent="0.25">
      <c r="E51" s="6" t="s">
        <v>312</v>
      </c>
      <c r="F51" s="2">
        <v>140</v>
      </c>
      <c r="G51" s="6">
        <v>30</v>
      </c>
      <c r="H51" s="4">
        <v>27.703619084463998</v>
      </c>
      <c r="I51" s="4">
        <v>55.695462866304197</v>
      </c>
      <c r="J51" s="2">
        <v>800</v>
      </c>
      <c r="K51" s="4">
        <v>158.834</v>
      </c>
      <c r="L51" s="4">
        <v>505.61200000000002</v>
      </c>
      <c r="M51" s="4">
        <v>12.246700000000001</v>
      </c>
      <c r="N51" s="4">
        <v>59.209899999999998</v>
      </c>
      <c r="O51" s="4">
        <v>2.75597</v>
      </c>
      <c r="P51" s="4">
        <v>0.91192600000000001</v>
      </c>
      <c r="Q51" s="13" t="str">
        <f t="shared" si="3"/>
        <v>Arquivos</v>
      </c>
      <c r="T51" s="6" t="str">
        <f t="shared" si="4"/>
        <v>Capacity Maps Smaller Gap263 Adjusted Tc</v>
      </c>
      <c r="U51" s="2">
        <v>140</v>
      </c>
      <c r="V51" s="6">
        <v>30</v>
      </c>
      <c r="W51" s="4">
        <v>27.703619084463998</v>
      </c>
      <c r="X51" s="4">
        <v>55.695462866304197</v>
      </c>
      <c r="Y51" s="2">
        <v>800</v>
      </c>
      <c r="Z51" s="4">
        <v>305.86</v>
      </c>
      <c r="AA51" s="4">
        <v>489.03500000000003</v>
      </c>
      <c r="AB51" s="4">
        <v>12.246700000000001</v>
      </c>
      <c r="AC51" s="4">
        <v>72.226900000000001</v>
      </c>
      <c r="AD51" s="4">
        <v>2.75597</v>
      </c>
      <c r="AE51" s="4">
        <v>0.91192600000000001</v>
      </c>
      <c r="AF51" s="13" t="str">
        <f t="shared" si="2"/>
        <v>Arquivos</v>
      </c>
      <c r="AG51" s="13"/>
    </row>
    <row r="52" spans="5:33" x14ac:dyDescent="0.25">
      <c r="E52" s="6" t="s">
        <v>313</v>
      </c>
      <c r="F52" s="2">
        <v>160</v>
      </c>
      <c r="G52" s="6">
        <v>20</v>
      </c>
      <c r="H52" s="4">
        <v>17.1640682380249</v>
      </c>
      <c r="I52" s="4">
        <v>63.651957561490498</v>
      </c>
      <c r="J52" s="2">
        <v>100</v>
      </c>
      <c r="K52" s="4">
        <v>29.168299999999999</v>
      </c>
      <c r="L52" s="4">
        <v>82.710800000000006</v>
      </c>
      <c r="M52" s="4">
        <v>0.129025</v>
      </c>
      <c r="N52" s="4">
        <v>17.869199999999999</v>
      </c>
      <c r="O52" s="4">
        <v>2.75597</v>
      </c>
      <c r="P52" s="4">
        <v>7.6503600000000005E-2</v>
      </c>
      <c r="Q52" s="13" t="str">
        <f t="shared" si="3"/>
        <v>Arquivos</v>
      </c>
      <c r="T52" s="6" t="str">
        <f t="shared" si="4"/>
        <v>Capacity Maps Smaller Gap264 Adjusted Tc</v>
      </c>
      <c r="U52" s="2">
        <v>160</v>
      </c>
      <c r="V52" s="6">
        <v>20</v>
      </c>
      <c r="W52" s="4">
        <v>17.1640682380249</v>
      </c>
      <c r="X52" s="4">
        <v>63.651957561490498</v>
      </c>
      <c r="Y52" s="2">
        <v>100</v>
      </c>
      <c r="Z52" s="4">
        <v>52.7211</v>
      </c>
      <c r="AA52" s="4">
        <v>83.996099999999998</v>
      </c>
      <c r="AB52" s="4">
        <v>0.129025</v>
      </c>
      <c r="AC52" s="4">
        <v>19.083200000000001</v>
      </c>
      <c r="AD52" s="4">
        <v>2.75597</v>
      </c>
      <c r="AE52" s="4">
        <v>7.6503600000000005E-2</v>
      </c>
      <c r="AF52" s="13" t="str">
        <f t="shared" si="2"/>
        <v>Arquivos</v>
      </c>
      <c r="AG52" s="13"/>
    </row>
    <row r="53" spans="5:33" x14ac:dyDescent="0.25">
      <c r="E53" s="6" t="s">
        <v>314</v>
      </c>
      <c r="F53" s="2">
        <v>160</v>
      </c>
      <c r="G53" s="6">
        <v>20</v>
      </c>
      <c r="H53" s="4">
        <v>17.1640682380249</v>
      </c>
      <c r="I53" s="4">
        <v>63.651957561490498</v>
      </c>
      <c r="J53" s="2">
        <v>200</v>
      </c>
      <c r="K53" s="4">
        <v>55.713200000000001</v>
      </c>
      <c r="L53" s="4">
        <v>152.101</v>
      </c>
      <c r="M53" s="4">
        <v>0.63720500000000002</v>
      </c>
      <c r="N53" s="4">
        <v>23.8309</v>
      </c>
      <c r="O53" s="4">
        <v>2.75597</v>
      </c>
      <c r="P53" s="4">
        <v>0.18923100000000001</v>
      </c>
      <c r="Q53" s="13" t="str">
        <f t="shared" si="3"/>
        <v>Arquivos</v>
      </c>
      <c r="T53" s="6" t="str">
        <f t="shared" si="4"/>
        <v>Capacity Maps Smaller Gap265 Adjusted Tc</v>
      </c>
      <c r="U53" s="2">
        <v>160</v>
      </c>
      <c r="V53" s="6">
        <v>20</v>
      </c>
      <c r="W53" s="4">
        <v>17.1640682380249</v>
      </c>
      <c r="X53" s="4">
        <v>63.651957561490498</v>
      </c>
      <c r="Y53" s="2">
        <v>200</v>
      </c>
      <c r="Z53" s="4">
        <v>99.557599999999994</v>
      </c>
      <c r="AA53" s="4">
        <v>158.38800000000001</v>
      </c>
      <c r="AB53" s="4">
        <v>0.63720500000000002</v>
      </c>
      <c r="AC53" s="4">
        <v>26.555299999999999</v>
      </c>
      <c r="AD53" s="4">
        <v>2.75597</v>
      </c>
      <c r="AE53" s="4">
        <v>0.18923100000000001</v>
      </c>
      <c r="AF53" s="13" t="str">
        <f t="shared" si="2"/>
        <v>Arquivos</v>
      </c>
      <c r="AG53" s="13"/>
    </row>
    <row r="54" spans="5:33" x14ac:dyDescent="0.25">
      <c r="E54" s="6" t="s">
        <v>315</v>
      </c>
      <c r="F54" s="2">
        <v>160</v>
      </c>
      <c r="G54" s="6">
        <v>20</v>
      </c>
      <c r="H54" s="4">
        <v>17.1640682380249</v>
      </c>
      <c r="I54" s="4">
        <v>63.651957561490498</v>
      </c>
      <c r="J54" s="2">
        <v>300</v>
      </c>
      <c r="K54" s="4">
        <v>77.185500000000005</v>
      </c>
      <c r="L54" s="4">
        <v>215.989</v>
      </c>
      <c r="M54" s="4">
        <v>1.7061999999999999</v>
      </c>
      <c r="N54" s="4">
        <v>29.2242</v>
      </c>
      <c r="O54" s="4">
        <v>2.75597</v>
      </c>
      <c r="P54" s="4">
        <v>0.33818300000000001</v>
      </c>
      <c r="Q54" s="13" t="str">
        <f t="shared" si="3"/>
        <v>Arquivos</v>
      </c>
      <c r="T54" s="6" t="str">
        <f t="shared" si="4"/>
        <v>Capacity Maps Smaller Gap266 Adjusted Tc</v>
      </c>
      <c r="U54" s="2">
        <v>160</v>
      </c>
      <c r="V54" s="6">
        <v>20</v>
      </c>
      <c r="W54" s="4">
        <v>17.1640682380249</v>
      </c>
      <c r="X54" s="4">
        <v>63.651957561490498</v>
      </c>
      <c r="Y54" s="2">
        <v>300</v>
      </c>
      <c r="Z54" s="4">
        <v>139.66300000000001</v>
      </c>
      <c r="AA54" s="4">
        <v>225.13</v>
      </c>
      <c r="AB54" s="4">
        <v>1.7061999999999999</v>
      </c>
      <c r="AC54" s="4">
        <v>33.6342</v>
      </c>
      <c r="AD54" s="4">
        <v>2.75597</v>
      </c>
      <c r="AE54" s="4">
        <v>0.33818300000000001</v>
      </c>
      <c r="AF54" s="13" t="str">
        <f t="shared" si="2"/>
        <v>Arquivos</v>
      </c>
      <c r="AG54" s="13"/>
    </row>
    <row r="55" spans="5:33" x14ac:dyDescent="0.25">
      <c r="E55" s="6" t="s">
        <v>316</v>
      </c>
      <c r="F55" s="2">
        <v>160</v>
      </c>
      <c r="G55" s="6">
        <v>20</v>
      </c>
      <c r="H55" s="4">
        <v>17.1640682380249</v>
      </c>
      <c r="I55" s="4">
        <v>63.651957561490498</v>
      </c>
      <c r="J55" s="2">
        <v>400</v>
      </c>
      <c r="K55" s="4">
        <v>93.392700000000005</v>
      </c>
      <c r="L55" s="4">
        <v>274.18700000000001</v>
      </c>
      <c r="M55" s="4">
        <v>3.5176500000000002</v>
      </c>
      <c r="N55" s="4">
        <v>34.087899999999998</v>
      </c>
      <c r="O55" s="4">
        <v>2.75597</v>
      </c>
      <c r="P55" s="4">
        <v>0.52335900000000002</v>
      </c>
      <c r="Q55" s="13" t="str">
        <f t="shared" si="3"/>
        <v>Arquivos</v>
      </c>
      <c r="T55" s="6" t="str">
        <f t="shared" si="4"/>
        <v>Capacity Maps Smaller Gap267 Adjusted Tc</v>
      </c>
      <c r="U55" s="2">
        <v>160</v>
      </c>
      <c r="V55" s="6">
        <v>20</v>
      </c>
      <c r="W55" s="4">
        <v>17.1640682380249</v>
      </c>
      <c r="X55" s="4">
        <v>63.651957561490498</v>
      </c>
      <c r="Y55" s="2">
        <v>400</v>
      </c>
      <c r="Z55" s="4">
        <v>171.512</v>
      </c>
      <c r="AA55" s="4">
        <v>281.25700000000001</v>
      </c>
      <c r="AB55" s="4">
        <v>3.5176500000000002</v>
      </c>
      <c r="AC55" s="4">
        <v>40.096200000000003</v>
      </c>
      <c r="AD55" s="4">
        <v>2.75597</v>
      </c>
      <c r="AE55" s="4">
        <v>0.52335900000000002</v>
      </c>
      <c r="AF55" s="13" t="str">
        <f t="shared" si="2"/>
        <v>Arquivos</v>
      </c>
      <c r="AG55" s="13"/>
    </row>
    <row r="56" spans="5:33" x14ac:dyDescent="0.25">
      <c r="E56" s="6" t="s">
        <v>317</v>
      </c>
      <c r="F56" s="2">
        <v>160</v>
      </c>
      <c r="G56" s="6">
        <v>20</v>
      </c>
      <c r="H56" s="4">
        <v>17.1640682380249</v>
      </c>
      <c r="I56" s="4">
        <v>63.651957561490498</v>
      </c>
      <c r="J56" s="2">
        <v>500</v>
      </c>
      <c r="K56" s="4">
        <v>104.69799999999999</v>
      </c>
      <c r="L56" s="4">
        <v>323.09500000000003</v>
      </c>
      <c r="M56" s="4">
        <v>6.2532300000000003</v>
      </c>
      <c r="N56" s="4">
        <v>38.4726</v>
      </c>
      <c r="O56" s="4">
        <v>2.75597</v>
      </c>
      <c r="P56" s="4">
        <v>0.74475800000000003</v>
      </c>
      <c r="Q56" s="13" t="str">
        <f t="shared" si="3"/>
        <v>Arquivos</v>
      </c>
      <c r="T56" s="6" t="str">
        <f t="shared" si="4"/>
        <v>Capacity Maps Smaller Gap268 Adjusted Tc</v>
      </c>
      <c r="U56" s="2">
        <v>160</v>
      </c>
      <c r="V56" s="6">
        <v>20</v>
      </c>
      <c r="W56" s="4">
        <v>17.1640682380249</v>
      </c>
      <c r="X56" s="4">
        <v>63.651957561490498</v>
      </c>
      <c r="Y56" s="2">
        <v>500</v>
      </c>
      <c r="Z56" s="4">
        <v>195.91200000000001</v>
      </c>
      <c r="AA56" s="4">
        <v>320.74200000000002</v>
      </c>
      <c r="AB56" s="4">
        <v>6.2532300000000003</v>
      </c>
      <c r="AC56" s="4">
        <v>46.058999999999997</v>
      </c>
      <c r="AD56" s="4">
        <v>2.75597</v>
      </c>
      <c r="AE56" s="4">
        <v>0.74475800000000003</v>
      </c>
      <c r="AF56" s="13" t="str">
        <f t="shared" si="2"/>
        <v>Arquivos</v>
      </c>
      <c r="AG56" s="13"/>
    </row>
    <row r="57" spans="5:33" x14ac:dyDescent="0.25">
      <c r="E57" s="6" t="s">
        <v>318</v>
      </c>
      <c r="F57" s="2">
        <v>160</v>
      </c>
      <c r="G57" s="6">
        <v>20</v>
      </c>
      <c r="H57" s="4">
        <v>17.1640682380249</v>
      </c>
      <c r="I57" s="4">
        <v>63.651957561490498</v>
      </c>
      <c r="J57" s="2">
        <v>600</v>
      </c>
      <c r="K57" s="4">
        <v>111.477</v>
      </c>
      <c r="L57" s="4">
        <v>357.36</v>
      </c>
      <c r="M57" s="4">
        <v>10.0946</v>
      </c>
      <c r="N57" s="4">
        <v>42.413400000000003</v>
      </c>
      <c r="O57" s="4">
        <v>2.75597</v>
      </c>
      <c r="P57" s="4">
        <v>1.00238</v>
      </c>
      <c r="Q57" s="13" t="str">
        <f t="shared" si="3"/>
        <v>Arquivos</v>
      </c>
      <c r="T57" s="6" t="str">
        <f t="shared" si="4"/>
        <v>Capacity Maps Smaller Gap269 Adjusted Tc</v>
      </c>
      <c r="U57" s="2">
        <v>160</v>
      </c>
      <c r="V57" s="6">
        <v>20</v>
      </c>
      <c r="W57" s="4">
        <v>17.1640682380249</v>
      </c>
      <c r="X57" s="4">
        <v>63.651957561490498</v>
      </c>
      <c r="Y57" s="2">
        <v>600</v>
      </c>
      <c r="Z57" s="4">
        <v>213.47499999999999</v>
      </c>
      <c r="AA57" s="4">
        <v>341.565</v>
      </c>
      <c r="AB57" s="4">
        <v>10.0946</v>
      </c>
      <c r="AC57" s="4">
        <v>51.576500000000003</v>
      </c>
      <c r="AD57" s="4">
        <v>2.75597</v>
      </c>
      <c r="AE57" s="4">
        <v>1.00238</v>
      </c>
      <c r="AF57" s="13" t="str">
        <f t="shared" si="2"/>
        <v>Arquivos</v>
      </c>
      <c r="AG57" s="13"/>
    </row>
    <row r="58" spans="5:33" x14ac:dyDescent="0.25">
      <c r="E58" s="6" t="s">
        <v>319</v>
      </c>
      <c r="F58" s="2">
        <v>160</v>
      </c>
      <c r="G58" s="6">
        <v>20</v>
      </c>
      <c r="H58" s="4">
        <v>17.1640682380249</v>
      </c>
      <c r="I58" s="4">
        <v>63.651957561490498</v>
      </c>
      <c r="J58" s="2">
        <v>700</v>
      </c>
      <c r="K58" s="4">
        <v>114.07599999999999</v>
      </c>
      <c r="L58" s="4">
        <v>377.61500000000001</v>
      </c>
      <c r="M58" s="4">
        <v>15.2234</v>
      </c>
      <c r="N58" s="4">
        <v>46.094000000000001</v>
      </c>
      <c r="O58" s="4">
        <v>2.75597</v>
      </c>
      <c r="P58" s="4">
        <v>1.29623</v>
      </c>
      <c r="Q58" s="13" t="str">
        <f t="shared" si="3"/>
        <v>Arquivos</v>
      </c>
      <c r="T58" s="6" t="str">
        <f t="shared" si="4"/>
        <v>Capacity Maps Smaller Gap270 Adjusted Tc</v>
      </c>
      <c r="U58" s="2">
        <v>160</v>
      </c>
      <c r="V58" s="6">
        <v>20</v>
      </c>
      <c r="W58" s="4">
        <v>17.1640682380249</v>
      </c>
      <c r="X58" s="4">
        <v>63.651957561490498</v>
      </c>
      <c r="Y58" s="2">
        <v>700</v>
      </c>
      <c r="Z58" s="4">
        <v>223.41900000000001</v>
      </c>
      <c r="AA58" s="4">
        <v>343.03199999999998</v>
      </c>
      <c r="AB58" s="4">
        <v>15.2234</v>
      </c>
      <c r="AC58" s="4">
        <v>56.296199999999999</v>
      </c>
      <c r="AD58" s="4">
        <v>2.75597</v>
      </c>
      <c r="AE58" s="4">
        <v>1.29623</v>
      </c>
      <c r="AF58" s="13" t="str">
        <f t="shared" si="2"/>
        <v>Arquivos</v>
      </c>
      <c r="AG58" s="13"/>
    </row>
    <row r="59" spans="5:33" x14ac:dyDescent="0.25">
      <c r="E59" s="6" t="s">
        <v>320</v>
      </c>
      <c r="F59" s="2">
        <v>160</v>
      </c>
      <c r="G59" s="6">
        <v>20</v>
      </c>
      <c r="H59" s="4">
        <v>17.1640682380249</v>
      </c>
      <c r="I59" s="4">
        <v>63.651957561490498</v>
      </c>
      <c r="J59" s="2">
        <v>800</v>
      </c>
      <c r="K59" s="4">
        <v>112.78100000000001</v>
      </c>
      <c r="L59" s="4">
        <v>389.089</v>
      </c>
      <c r="M59" s="4">
        <v>21.821200000000001</v>
      </c>
      <c r="N59" s="4">
        <v>49.703899999999997</v>
      </c>
      <c r="O59" s="4">
        <v>2.75597</v>
      </c>
      <c r="P59" s="4">
        <v>1.6263000000000001</v>
      </c>
      <c r="Q59" s="13" t="str">
        <f t="shared" si="3"/>
        <v>Arquivos</v>
      </c>
      <c r="T59" s="6" t="str">
        <f t="shared" si="4"/>
        <v>Capacity Maps Smaller Gap271 Adjusted Tc</v>
      </c>
      <c r="U59" s="2">
        <v>160</v>
      </c>
      <c r="V59" s="6">
        <v>20</v>
      </c>
      <c r="W59" s="4">
        <v>17.1640682380249</v>
      </c>
      <c r="X59" s="4">
        <v>63.651957561490498</v>
      </c>
      <c r="Y59" s="2">
        <v>800</v>
      </c>
      <c r="Z59" s="4">
        <v>222.75</v>
      </c>
      <c r="AA59" s="4">
        <v>326.19099999999997</v>
      </c>
      <c r="AB59" s="4">
        <v>21.821200000000001</v>
      </c>
      <c r="AC59" s="4">
        <v>59.5535</v>
      </c>
      <c r="AD59" s="4">
        <v>2.75597</v>
      </c>
      <c r="AE59" s="4">
        <v>1.6263000000000001</v>
      </c>
      <c r="AF59" s="13" t="str">
        <f t="shared" si="2"/>
        <v>Arquivos</v>
      </c>
      <c r="AG59" s="13"/>
    </row>
    <row r="60" spans="5:33" x14ac:dyDescent="0.25">
      <c r="E60" s="6" t="s">
        <v>321</v>
      </c>
      <c r="F60" s="2">
        <v>160</v>
      </c>
      <c r="G60" s="6">
        <v>25</v>
      </c>
      <c r="H60" s="4">
        <v>22.241891656796401</v>
      </c>
      <c r="I60" s="4">
        <v>63.651957561490498</v>
      </c>
      <c r="J60" s="2">
        <v>100</v>
      </c>
      <c r="K60" s="4">
        <v>29.395399999999999</v>
      </c>
      <c r="L60" s="4">
        <v>85.644199999999998</v>
      </c>
      <c r="M60" s="4">
        <v>9.4234899999999996E-2</v>
      </c>
      <c r="N60" s="4">
        <v>21.668399999999998</v>
      </c>
      <c r="O60" s="4">
        <v>2.75597</v>
      </c>
      <c r="P60" s="4">
        <v>5.5846899999999998E-2</v>
      </c>
      <c r="Q60" s="13" t="str">
        <f t="shared" si="3"/>
        <v>Arquivos</v>
      </c>
      <c r="T60" s="6" t="str">
        <f t="shared" si="4"/>
        <v>Capacity Maps Smaller Gap272 Adjusted Tc</v>
      </c>
      <c r="U60" s="2">
        <v>160</v>
      </c>
      <c r="V60" s="6">
        <v>25</v>
      </c>
      <c r="W60" s="4">
        <v>22.241891656796401</v>
      </c>
      <c r="X60" s="4">
        <v>63.651957561490498</v>
      </c>
      <c r="Y60" s="2">
        <v>100</v>
      </c>
      <c r="Z60" s="4">
        <v>53.503500000000003</v>
      </c>
      <c r="AA60" s="4">
        <v>85.892600000000002</v>
      </c>
      <c r="AB60" s="4">
        <v>9.4234899999999996E-2</v>
      </c>
      <c r="AC60" s="4">
        <v>22.879100000000001</v>
      </c>
      <c r="AD60" s="4">
        <v>2.75597</v>
      </c>
      <c r="AE60" s="4">
        <v>5.5846899999999998E-2</v>
      </c>
      <c r="AF60" s="13" t="str">
        <f t="shared" si="2"/>
        <v>Arquivos</v>
      </c>
      <c r="AG60" s="13"/>
    </row>
    <row r="61" spans="5:33" x14ac:dyDescent="0.25">
      <c r="E61" s="6" t="s">
        <v>322</v>
      </c>
      <c r="F61" s="2">
        <v>160</v>
      </c>
      <c r="G61" s="6">
        <v>25</v>
      </c>
      <c r="H61" s="4">
        <v>22.241891656796401</v>
      </c>
      <c r="I61" s="4">
        <v>63.651957561490498</v>
      </c>
      <c r="J61" s="2">
        <v>200</v>
      </c>
      <c r="K61" s="4">
        <v>57.603099999999998</v>
      </c>
      <c r="L61" s="4">
        <v>159.00800000000001</v>
      </c>
      <c r="M61" s="4">
        <v>0.44905899999999999</v>
      </c>
      <c r="N61" s="4">
        <v>27.8064</v>
      </c>
      <c r="O61" s="4">
        <v>2.75597</v>
      </c>
      <c r="P61" s="4">
        <v>0.133266</v>
      </c>
      <c r="Q61" s="13" t="str">
        <f t="shared" si="3"/>
        <v>Arquivos</v>
      </c>
      <c r="T61" s="6" t="str">
        <f t="shared" si="4"/>
        <v>Capacity Maps Smaller Gap273 Adjusted Tc</v>
      </c>
      <c r="U61" s="2">
        <v>160</v>
      </c>
      <c r="V61" s="6">
        <v>25</v>
      </c>
      <c r="W61" s="4">
        <v>22.241891656796401</v>
      </c>
      <c r="X61" s="4">
        <v>63.651957561490498</v>
      </c>
      <c r="Y61" s="2">
        <v>200</v>
      </c>
      <c r="Z61" s="4">
        <v>103.44499999999999</v>
      </c>
      <c r="AA61" s="4">
        <v>164.291</v>
      </c>
      <c r="AB61" s="4">
        <v>0.44905899999999999</v>
      </c>
      <c r="AC61" s="4">
        <v>30.448</v>
      </c>
      <c r="AD61" s="4">
        <v>2.75597</v>
      </c>
      <c r="AE61" s="4">
        <v>0.133266</v>
      </c>
      <c r="AF61" s="13" t="str">
        <f t="shared" si="2"/>
        <v>Arquivos</v>
      </c>
      <c r="AG61" s="13"/>
    </row>
    <row r="62" spans="5:33" x14ac:dyDescent="0.25">
      <c r="E62" s="6" t="s">
        <v>323</v>
      </c>
      <c r="F62" s="2">
        <v>160</v>
      </c>
      <c r="G62" s="6">
        <v>25</v>
      </c>
      <c r="H62" s="4">
        <v>22.241891656796401</v>
      </c>
      <c r="I62" s="4">
        <v>63.651957561490498</v>
      </c>
      <c r="J62" s="2">
        <v>300</v>
      </c>
      <c r="K62" s="4">
        <v>82.299899999999994</v>
      </c>
      <c r="L62" s="4">
        <v>226.61799999999999</v>
      </c>
      <c r="M62" s="4">
        <v>1.17265</v>
      </c>
      <c r="N62" s="4">
        <v>33.557899999999997</v>
      </c>
      <c r="O62" s="4">
        <v>2.75597</v>
      </c>
      <c r="P62" s="4">
        <v>0.23225699999999999</v>
      </c>
      <c r="Q62" s="13" t="str">
        <f t="shared" si="3"/>
        <v>Arquivos</v>
      </c>
      <c r="T62" s="6" t="str">
        <f t="shared" si="4"/>
        <v>Capacity Maps Smaller Gap274 Adjusted Tc</v>
      </c>
      <c r="U62" s="2">
        <v>160</v>
      </c>
      <c r="V62" s="6">
        <v>25</v>
      </c>
      <c r="W62" s="4">
        <v>22.241891656796401</v>
      </c>
      <c r="X62" s="4">
        <v>63.651957561490498</v>
      </c>
      <c r="Y62" s="2">
        <v>300</v>
      </c>
      <c r="Z62" s="4">
        <v>148.33600000000001</v>
      </c>
      <c r="AA62" s="4">
        <v>235.91399999999999</v>
      </c>
      <c r="AB62" s="4">
        <v>1.17265</v>
      </c>
      <c r="AC62" s="4">
        <v>37.895200000000003</v>
      </c>
      <c r="AD62" s="4">
        <v>2.75597</v>
      </c>
      <c r="AE62" s="4">
        <v>0.23225699999999999</v>
      </c>
      <c r="AF62" s="13" t="str">
        <f t="shared" si="2"/>
        <v>Arquivos</v>
      </c>
      <c r="AG62" s="13"/>
    </row>
    <row r="63" spans="5:33" x14ac:dyDescent="0.25">
      <c r="E63" s="6" t="s">
        <v>324</v>
      </c>
      <c r="F63" s="2">
        <v>160</v>
      </c>
      <c r="G63" s="6">
        <v>25</v>
      </c>
      <c r="H63" s="4">
        <v>22.241891656796401</v>
      </c>
      <c r="I63" s="4">
        <v>63.651957561490498</v>
      </c>
      <c r="J63" s="2">
        <v>400</v>
      </c>
      <c r="K63" s="4">
        <v>102.904</v>
      </c>
      <c r="L63" s="4">
        <v>290.37200000000001</v>
      </c>
      <c r="M63" s="4">
        <v>2.3732000000000002</v>
      </c>
      <c r="N63" s="4">
        <v>38.848999999999997</v>
      </c>
      <c r="O63" s="4">
        <v>2.75597</v>
      </c>
      <c r="P63" s="4">
        <v>0.352821</v>
      </c>
      <c r="Q63" s="13" t="str">
        <f t="shared" si="3"/>
        <v>Arquivos</v>
      </c>
      <c r="T63" s="6" t="str">
        <f t="shared" si="4"/>
        <v>Capacity Maps Smaller Gap275 Adjusted Tc</v>
      </c>
      <c r="U63" s="2">
        <v>160</v>
      </c>
      <c r="V63" s="6">
        <v>25</v>
      </c>
      <c r="W63" s="4">
        <v>22.241891656796401</v>
      </c>
      <c r="X63" s="4">
        <v>63.651957561490498</v>
      </c>
      <c r="Y63" s="2">
        <v>400</v>
      </c>
      <c r="Z63" s="4">
        <v>187.55099999999999</v>
      </c>
      <c r="AA63" s="4">
        <v>301.96899999999999</v>
      </c>
      <c r="AB63" s="4">
        <v>2.3732000000000002</v>
      </c>
      <c r="AC63" s="4">
        <v>44.915599999999998</v>
      </c>
      <c r="AD63" s="4">
        <v>2.75597</v>
      </c>
      <c r="AE63" s="4">
        <v>0.352821</v>
      </c>
      <c r="AF63" s="13" t="str">
        <f t="shared" si="2"/>
        <v>Arquivos</v>
      </c>
      <c r="AG63" s="13"/>
    </row>
    <row r="64" spans="5:33" x14ac:dyDescent="0.25">
      <c r="E64" s="6" t="s">
        <v>325</v>
      </c>
      <c r="F64" s="2">
        <v>160</v>
      </c>
      <c r="G64" s="6">
        <v>25</v>
      </c>
      <c r="H64" s="4">
        <v>22.241891656796401</v>
      </c>
      <c r="I64" s="4">
        <v>63.651957561490498</v>
      </c>
      <c r="J64" s="2">
        <v>500</v>
      </c>
      <c r="K64" s="4">
        <v>119.462</v>
      </c>
      <c r="L64" s="4">
        <v>349.64</v>
      </c>
      <c r="M64" s="4">
        <v>4.1588700000000003</v>
      </c>
      <c r="N64" s="4">
        <v>43.738399999999999</v>
      </c>
      <c r="O64" s="4">
        <v>2.75597</v>
      </c>
      <c r="P64" s="4">
        <v>0.49495600000000001</v>
      </c>
      <c r="Q64" s="13" t="str">
        <f t="shared" si="3"/>
        <v>Arquivos</v>
      </c>
      <c r="T64" s="6" t="str">
        <f t="shared" si="4"/>
        <v>Capacity Maps Smaller Gap276 Adjusted Tc</v>
      </c>
      <c r="U64" s="2">
        <v>160</v>
      </c>
      <c r="V64" s="6">
        <v>25</v>
      </c>
      <c r="W64" s="4">
        <v>22.241891656796401</v>
      </c>
      <c r="X64" s="4">
        <v>63.651957561490498</v>
      </c>
      <c r="Y64" s="2">
        <v>500</v>
      </c>
      <c r="Z64" s="4">
        <v>220.23599999999999</v>
      </c>
      <c r="AA64" s="4">
        <v>359.38299999999998</v>
      </c>
      <c r="AB64" s="4">
        <v>4.1588700000000003</v>
      </c>
      <c r="AC64" s="4">
        <v>51.4467</v>
      </c>
      <c r="AD64" s="4">
        <v>2.75597</v>
      </c>
      <c r="AE64" s="4">
        <v>0.49495600000000001</v>
      </c>
      <c r="AF64" s="13" t="str">
        <f t="shared" si="2"/>
        <v>Arquivos</v>
      </c>
      <c r="AG64" s="13"/>
    </row>
    <row r="65" spans="5:33" x14ac:dyDescent="0.25">
      <c r="E65" s="6" t="s">
        <v>326</v>
      </c>
      <c r="F65" s="2">
        <v>160</v>
      </c>
      <c r="G65" s="6">
        <v>25</v>
      </c>
      <c r="H65" s="4">
        <v>22.241891656796401</v>
      </c>
      <c r="I65" s="4">
        <v>63.651957561490498</v>
      </c>
      <c r="J65" s="2">
        <v>600</v>
      </c>
      <c r="K65" s="4">
        <v>132.203</v>
      </c>
      <c r="L65" s="4">
        <v>402.28399999999999</v>
      </c>
      <c r="M65" s="4">
        <v>6.6378500000000003</v>
      </c>
      <c r="N65" s="4">
        <v>48.252899999999997</v>
      </c>
      <c r="O65" s="4">
        <v>2.75597</v>
      </c>
      <c r="P65" s="4">
        <v>0.65866400000000003</v>
      </c>
      <c r="Q65" s="13" t="str">
        <f t="shared" si="3"/>
        <v>Arquivos</v>
      </c>
      <c r="T65" s="6" t="str">
        <f t="shared" si="4"/>
        <v>Capacity Maps Smaller Gap277 Adjusted Tc</v>
      </c>
      <c r="U65" s="2">
        <v>160</v>
      </c>
      <c r="V65" s="6">
        <v>25</v>
      </c>
      <c r="W65" s="4">
        <v>22.241891656796401</v>
      </c>
      <c r="X65" s="4">
        <v>63.651957561490498</v>
      </c>
      <c r="Y65" s="2">
        <v>600</v>
      </c>
      <c r="Z65" s="4">
        <v>247.00899999999999</v>
      </c>
      <c r="AA65" s="4">
        <v>404.07600000000002</v>
      </c>
      <c r="AB65" s="4">
        <v>6.6378500000000003</v>
      </c>
      <c r="AC65" s="4">
        <v>57.571599999999997</v>
      </c>
      <c r="AD65" s="4">
        <v>2.75597</v>
      </c>
      <c r="AE65" s="4">
        <v>0.65866400000000003</v>
      </c>
      <c r="AF65" s="13" t="str">
        <f t="shared" si="2"/>
        <v>Arquivos</v>
      </c>
      <c r="AG65" s="13"/>
    </row>
    <row r="66" spans="5:33" x14ac:dyDescent="0.25">
      <c r="E66" s="6" t="s">
        <v>327</v>
      </c>
      <c r="F66" s="2">
        <v>160</v>
      </c>
      <c r="G66" s="6">
        <v>25</v>
      </c>
      <c r="H66" s="4">
        <v>22.241891656796401</v>
      </c>
      <c r="I66" s="4">
        <v>63.651957561490498</v>
      </c>
      <c r="J66" s="2">
        <v>700</v>
      </c>
      <c r="K66" s="4">
        <v>141.35400000000001</v>
      </c>
      <c r="L66" s="4">
        <v>444.72399999999999</v>
      </c>
      <c r="M66" s="4">
        <v>9.9183199999999996</v>
      </c>
      <c r="N66" s="4">
        <v>52.404800000000002</v>
      </c>
      <c r="O66" s="4">
        <v>2.75597</v>
      </c>
      <c r="P66" s="4">
        <v>0.84394400000000003</v>
      </c>
      <c r="Q66" s="13" t="str">
        <f t="shared" si="3"/>
        <v>Arquivos</v>
      </c>
      <c r="T66" s="6" t="str">
        <f t="shared" si="4"/>
        <v>Capacity Maps Smaller Gap278 Adjusted Tc</v>
      </c>
      <c r="U66" s="2">
        <v>160</v>
      </c>
      <c r="V66" s="6">
        <v>25</v>
      </c>
      <c r="W66" s="4">
        <v>22.241891656796401</v>
      </c>
      <c r="X66" s="4">
        <v>63.651957561490498</v>
      </c>
      <c r="Y66" s="2">
        <v>700</v>
      </c>
      <c r="Z66" s="4">
        <v>268.52999999999997</v>
      </c>
      <c r="AA66" s="4">
        <v>434.60300000000001</v>
      </c>
      <c r="AB66" s="4">
        <v>9.9183199999999996</v>
      </c>
      <c r="AC66" s="4">
        <v>63.377600000000001</v>
      </c>
      <c r="AD66" s="4">
        <v>2.75597</v>
      </c>
      <c r="AE66" s="4">
        <v>0.84394400000000003</v>
      </c>
      <c r="AF66" s="13" t="str">
        <f t="shared" si="2"/>
        <v>Arquivos</v>
      </c>
      <c r="AG66" s="13"/>
    </row>
    <row r="67" spans="5:33" x14ac:dyDescent="0.25">
      <c r="E67" s="6" t="s">
        <v>328</v>
      </c>
      <c r="F67" s="2">
        <v>160</v>
      </c>
      <c r="G67" s="6">
        <v>25</v>
      </c>
      <c r="H67" s="4">
        <v>22.241891656796401</v>
      </c>
      <c r="I67" s="4">
        <v>63.651957561490498</v>
      </c>
      <c r="J67" s="2">
        <v>800</v>
      </c>
      <c r="K67" s="4">
        <v>147.13399999999999</v>
      </c>
      <c r="L67" s="4">
        <v>474.76299999999998</v>
      </c>
      <c r="M67" s="4">
        <v>14.108499999999999</v>
      </c>
      <c r="N67" s="4">
        <v>56.253</v>
      </c>
      <c r="O67" s="4">
        <v>2.75597</v>
      </c>
      <c r="P67" s="4">
        <v>1.0508</v>
      </c>
      <c r="Q67" s="13" t="str">
        <f t="shared" si="3"/>
        <v>Arquivos</v>
      </c>
      <c r="T67" s="6" t="str">
        <f t="shared" si="4"/>
        <v>Capacity Maps Smaller Gap279 Adjusted Tc</v>
      </c>
      <c r="U67" s="2">
        <v>160</v>
      </c>
      <c r="V67" s="6">
        <v>25</v>
      </c>
      <c r="W67" s="4">
        <v>22.241891656796401</v>
      </c>
      <c r="X67" s="4">
        <v>63.651957561490498</v>
      </c>
      <c r="Y67" s="2">
        <v>800</v>
      </c>
      <c r="Z67" s="4">
        <v>284.553</v>
      </c>
      <c r="AA67" s="4">
        <v>450.32900000000001</v>
      </c>
      <c r="AB67" s="4">
        <v>14.108499999999999</v>
      </c>
      <c r="AC67" s="4">
        <v>68.773799999999994</v>
      </c>
      <c r="AD67" s="4">
        <v>2.75597</v>
      </c>
      <c r="AE67" s="4">
        <v>1.0508</v>
      </c>
      <c r="AF67" s="13" t="str">
        <f t="shared" si="2"/>
        <v>Arquivos</v>
      </c>
      <c r="AG67" s="13"/>
    </row>
    <row r="68" spans="5:33" x14ac:dyDescent="0.25">
      <c r="E68" s="6" t="s">
        <v>329</v>
      </c>
      <c r="F68" s="2">
        <v>160</v>
      </c>
      <c r="G68" s="6">
        <v>30</v>
      </c>
      <c r="H68" s="4">
        <v>27.315528119394099</v>
      </c>
      <c r="I68" s="4">
        <v>63.651957561490498</v>
      </c>
      <c r="J68" s="2">
        <v>100</v>
      </c>
      <c r="K68" s="4">
        <v>29.468599999999999</v>
      </c>
      <c r="L68" s="4">
        <v>87.623699999999999</v>
      </c>
      <c r="M68" s="4">
        <v>7.4004600000000004E-2</v>
      </c>
      <c r="N68" s="4">
        <v>25.5471</v>
      </c>
      <c r="O68" s="4">
        <v>2.75597</v>
      </c>
      <c r="P68" s="4">
        <v>4.38425E-2</v>
      </c>
      <c r="Q68" s="13" t="str">
        <f t="shared" ref="Q68:Q73" si="5">HYPERLINK("C:\Users\berna\Documents\Refrigeração Magnética\Programas\AMR-Simulator-master\Results\Capacity Maps\" &amp; E68, "Arquivos")</f>
        <v>Arquivos</v>
      </c>
      <c r="T68" s="6" t="str">
        <f t="shared" ref="T68:T75" si="6">CONCATENATE(E68, $AG$3)</f>
        <v>Capacity Maps Smaller Gap280 Adjusted Tc</v>
      </c>
      <c r="U68" s="2">
        <v>160</v>
      </c>
      <c r="V68" s="6">
        <v>30</v>
      </c>
      <c r="W68" s="4">
        <v>27.315528119394099</v>
      </c>
      <c r="X68" s="4">
        <v>63.651957561490498</v>
      </c>
      <c r="Y68" s="2">
        <v>100</v>
      </c>
      <c r="Z68" s="4">
        <v>53.697499999999998</v>
      </c>
      <c r="AA68" s="4">
        <v>87.270099999999999</v>
      </c>
      <c r="AB68" s="4">
        <v>7.4004600000000004E-2</v>
      </c>
      <c r="AC68" s="4">
        <v>26.744</v>
      </c>
      <c r="AD68" s="4">
        <v>2.75597</v>
      </c>
      <c r="AE68" s="4">
        <v>4.38425E-2</v>
      </c>
      <c r="AF68" s="13" t="str">
        <f t="shared" si="2"/>
        <v>Arquivos</v>
      </c>
      <c r="AG68" s="13"/>
    </row>
    <row r="69" spans="5:33" x14ac:dyDescent="0.25">
      <c r="E69" s="6" t="s">
        <v>330</v>
      </c>
      <c r="F69" s="2">
        <v>160</v>
      </c>
      <c r="G69" s="6">
        <v>30</v>
      </c>
      <c r="H69" s="4">
        <v>27.315528119394099</v>
      </c>
      <c r="I69" s="4">
        <v>63.651957561490498</v>
      </c>
      <c r="J69" s="2">
        <v>200</v>
      </c>
      <c r="K69" s="4">
        <v>58.623399999999997</v>
      </c>
      <c r="L69" s="4">
        <v>164.53399999999999</v>
      </c>
      <c r="M69" s="4">
        <v>0.343835</v>
      </c>
      <c r="N69" s="4">
        <v>31.7729</v>
      </c>
      <c r="O69" s="4">
        <v>2.75597</v>
      </c>
      <c r="P69" s="4">
        <v>0.101988</v>
      </c>
      <c r="Q69" s="13" t="str">
        <f t="shared" si="5"/>
        <v>Arquivos</v>
      </c>
      <c r="T69" s="6" t="str">
        <f t="shared" si="6"/>
        <v>Capacity Maps Smaller Gap281 Adjusted Tc</v>
      </c>
      <c r="U69" s="2">
        <v>160</v>
      </c>
      <c r="V69" s="6">
        <v>30</v>
      </c>
      <c r="W69" s="4">
        <v>27.315528119394099</v>
      </c>
      <c r="X69" s="4">
        <v>63.651957561490498</v>
      </c>
      <c r="Y69" s="2">
        <v>200</v>
      </c>
      <c r="Z69" s="4">
        <v>106.14400000000001</v>
      </c>
      <c r="AA69" s="4">
        <v>168.43299999999999</v>
      </c>
      <c r="AB69" s="4">
        <v>0.343835</v>
      </c>
      <c r="AC69" s="4">
        <v>34.377200000000002</v>
      </c>
      <c r="AD69" s="4">
        <v>2.75597</v>
      </c>
      <c r="AE69" s="4">
        <v>0.101988</v>
      </c>
      <c r="AF69" s="13" t="str">
        <f t="shared" ref="AF69:AF75" si="7">HYPERLINK("C:\Users\berna\Documents\Refrigeração Magnética\Programas\AMR-Simulator-master\Results\Capacity Maps\" &amp; T69, "Arquivos")</f>
        <v>Arquivos</v>
      </c>
      <c r="AG69" s="13"/>
    </row>
    <row r="70" spans="5:33" x14ac:dyDescent="0.25">
      <c r="E70" s="6" t="s">
        <v>331</v>
      </c>
      <c r="F70" s="2">
        <v>160</v>
      </c>
      <c r="G70" s="6">
        <v>30</v>
      </c>
      <c r="H70" s="4">
        <v>27.315528119394099</v>
      </c>
      <c r="I70" s="4">
        <v>63.651957561490498</v>
      </c>
      <c r="J70" s="2">
        <v>300</v>
      </c>
      <c r="K70" s="4">
        <v>85.255099999999999</v>
      </c>
      <c r="L70" s="4">
        <v>234.95400000000001</v>
      </c>
      <c r="M70" s="4">
        <v>0.88121700000000003</v>
      </c>
      <c r="N70" s="4">
        <v>37.753900000000002</v>
      </c>
      <c r="O70" s="4">
        <v>2.75597</v>
      </c>
      <c r="P70" s="4">
        <v>0.17443500000000001</v>
      </c>
      <c r="Q70" s="13" t="str">
        <f t="shared" si="5"/>
        <v>Arquivos</v>
      </c>
      <c r="T70" s="6" t="str">
        <f t="shared" si="6"/>
        <v>Capacity Maps Smaller Gap282 Adjusted Tc</v>
      </c>
      <c r="U70" s="2">
        <v>160</v>
      </c>
      <c r="V70" s="6">
        <v>30</v>
      </c>
      <c r="W70" s="4">
        <v>27.315528119394099</v>
      </c>
      <c r="X70" s="4">
        <v>63.651957561490498</v>
      </c>
      <c r="Y70" s="2">
        <v>300</v>
      </c>
      <c r="Z70" s="4">
        <v>153.619</v>
      </c>
      <c r="AA70" s="4">
        <v>243.614</v>
      </c>
      <c r="AB70" s="4">
        <v>0.88121700000000003</v>
      </c>
      <c r="AC70" s="4">
        <v>41.979399999999998</v>
      </c>
      <c r="AD70" s="4">
        <v>2.75597</v>
      </c>
      <c r="AE70" s="4">
        <v>0.17443500000000001</v>
      </c>
      <c r="AF70" s="13" t="str">
        <f t="shared" si="7"/>
        <v>Arquivos</v>
      </c>
      <c r="AG70" s="13"/>
    </row>
    <row r="71" spans="5:33" x14ac:dyDescent="0.25">
      <c r="E71" s="6" t="s">
        <v>332</v>
      </c>
      <c r="F71" s="2">
        <v>160</v>
      </c>
      <c r="G71" s="6">
        <v>30</v>
      </c>
      <c r="H71" s="4">
        <v>27.315528119394099</v>
      </c>
      <c r="I71" s="4">
        <v>63.651957561490498</v>
      </c>
      <c r="J71" s="2">
        <v>400</v>
      </c>
      <c r="K71" s="4">
        <v>108.726</v>
      </c>
      <c r="L71" s="4">
        <v>301.94900000000001</v>
      </c>
      <c r="M71" s="4">
        <v>1.75787</v>
      </c>
      <c r="N71" s="4">
        <v>43.355699999999999</v>
      </c>
      <c r="O71" s="4">
        <v>2.75597</v>
      </c>
      <c r="P71" s="4">
        <v>0.26118599999999997</v>
      </c>
      <c r="Q71" s="13" t="str">
        <f t="shared" si="5"/>
        <v>Arquivos</v>
      </c>
      <c r="T71" s="6" t="str">
        <f t="shared" si="6"/>
        <v>Capacity Maps Smaller Gap283 Adjusted Tc</v>
      </c>
      <c r="U71" s="2">
        <v>160</v>
      </c>
      <c r="V71" s="6">
        <v>30</v>
      </c>
      <c r="W71" s="4">
        <v>27.315528119394099</v>
      </c>
      <c r="X71" s="4">
        <v>63.651957561490498</v>
      </c>
      <c r="Y71" s="2">
        <v>400</v>
      </c>
      <c r="Z71" s="4">
        <v>197.316</v>
      </c>
      <c r="AA71" s="4">
        <v>314.08</v>
      </c>
      <c r="AB71" s="4">
        <v>1.75787</v>
      </c>
      <c r="AC71" s="4">
        <v>49.357799999999997</v>
      </c>
      <c r="AD71" s="4">
        <v>2.75597</v>
      </c>
      <c r="AE71" s="4">
        <v>0.26118599999999997</v>
      </c>
      <c r="AF71" s="13" t="str">
        <f t="shared" si="7"/>
        <v>Arquivos</v>
      </c>
      <c r="AG71" s="13"/>
    </row>
    <row r="72" spans="5:33" x14ac:dyDescent="0.25">
      <c r="E72" s="6" t="s">
        <v>333</v>
      </c>
      <c r="F72" s="2">
        <v>160</v>
      </c>
      <c r="G72" s="6">
        <v>30</v>
      </c>
      <c r="H72" s="4">
        <v>27.315528119394099</v>
      </c>
      <c r="I72" s="4">
        <v>63.651957561490498</v>
      </c>
      <c r="J72" s="2">
        <v>500</v>
      </c>
      <c r="K72" s="4">
        <v>128.83000000000001</v>
      </c>
      <c r="L72" s="4">
        <v>365.786</v>
      </c>
      <c r="M72" s="4">
        <v>3.0455299999999998</v>
      </c>
      <c r="N72" s="4">
        <v>48.586199999999998</v>
      </c>
      <c r="O72" s="4">
        <v>2.75597</v>
      </c>
      <c r="P72" s="4">
        <v>0.36223899999999998</v>
      </c>
      <c r="Q72" s="13" t="str">
        <f t="shared" si="5"/>
        <v>Arquivos</v>
      </c>
      <c r="T72" s="6" t="str">
        <f t="shared" si="6"/>
        <v>Capacity Maps Smaller Gap284 Adjusted Tc</v>
      </c>
      <c r="U72" s="2">
        <v>160</v>
      </c>
      <c r="V72" s="6">
        <v>30</v>
      </c>
      <c r="W72" s="4">
        <v>27.315528119394099</v>
      </c>
      <c r="X72" s="4">
        <v>63.651957561490498</v>
      </c>
      <c r="Y72" s="2">
        <v>500</v>
      </c>
      <c r="Z72" s="4">
        <v>236.054</v>
      </c>
      <c r="AA72" s="4">
        <v>379.80799999999999</v>
      </c>
      <c r="AB72" s="4">
        <v>3.0455299999999998</v>
      </c>
      <c r="AC72" s="4">
        <v>56.349800000000002</v>
      </c>
      <c r="AD72" s="4">
        <v>2.75597</v>
      </c>
      <c r="AE72" s="4">
        <v>0.36223899999999998</v>
      </c>
      <c r="AF72" s="13" t="str">
        <f t="shared" si="7"/>
        <v>Arquivos</v>
      </c>
      <c r="AG72" s="13"/>
    </row>
    <row r="73" spans="5:33" x14ac:dyDescent="0.25">
      <c r="E73" s="6" t="s">
        <v>334</v>
      </c>
      <c r="F73" s="2">
        <v>160</v>
      </c>
      <c r="G73" s="6">
        <v>30</v>
      </c>
      <c r="H73" s="4">
        <v>27.315528119394099</v>
      </c>
      <c r="I73" s="4">
        <v>63.651957561490498</v>
      </c>
      <c r="J73" s="2">
        <v>600</v>
      </c>
      <c r="K73" s="4">
        <v>145.65199999999999</v>
      </c>
      <c r="L73" s="4">
        <v>425.916</v>
      </c>
      <c r="M73" s="4">
        <v>4.8159200000000002</v>
      </c>
      <c r="N73" s="4">
        <v>53.492899999999999</v>
      </c>
      <c r="O73" s="4">
        <v>2.75597</v>
      </c>
      <c r="P73" s="4">
        <v>0.47759499999999999</v>
      </c>
      <c r="Q73" s="13" t="str">
        <f t="shared" si="5"/>
        <v>Arquivos</v>
      </c>
      <c r="T73" s="6" t="str">
        <f t="shared" si="6"/>
        <v>Capacity Maps Smaller Gap285 Adjusted Tc</v>
      </c>
      <c r="U73" s="2">
        <v>160</v>
      </c>
      <c r="V73" s="6">
        <v>30</v>
      </c>
      <c r="W73" s="4">
        <v>27.315528119394099</v>
      </c>
      <c r="X73" s="4">
        <v>63.651957561490498</v>
      </c>
      <c r="Y73" s="2">
        <v>600</v>
      </c>
      <c r="Z73" s="4">
        <v>269.52300000000002</v>
      </c>
      <c r="AA73" s="4">
        <v>438.13900000000001</v>
      </c>
      <c r="AB73" s="4">
        <v>4.8159200000000002</v>
      </c>
      <c r="AC73" s="4">
        <v>62.944600000000001</v>
      </c>
      <c r="AD73" s="4">
        <v>2.75597</v>
      </c>
      <c r="AE73" s="4">
        <v>0.47759499999999999</v>
      </c>
      <c r="AF73" s="13" t="str">
        <f t="shared" si="7"/>
        <v>Arquivos</v>
      </c>
      <c r="AG73" s="13"/>
    </row>
    <row r="74" spans="5:33" x14ac:dyDescent="0.25">
      <c r="E74" s="6" t="s">
        <v>335</v>
      </c>
      <c r="F74" s="2">
        <v>160</v>
      </c>
      <c r="G74" s="6">
        <v>30</v>
      </c>
      <c r="H74" s="4">
        <v>27.315528119394099</v>
      </c>
      <c r="I74" s="4">
        <v>63.651957561490498</v>
      </c>
      <c r="J74" s="2">
        <v>700</v>
      </c>
      <c r="K74" s="4">
        <v>159.34899999999999</v>
      </c>
      <c r="L74" s="4">
        <v>480.91199999999998</v>
      </c>
      <c r="M74" s="4">
        <v>7.1407499999999997</v>
      </c>
      <c r="N74" s="4">
        <v>58.093699999999998</v>
      </c>
      <c r="O74" s="4">
        <v>2.75597</v>
      </c>
      <c r="P74" s="4">
        <v>0.60725399999999996</v>
      </c>
      <c r="Q74" s="13" t="str">
        <f t="shared" ref="Q74:Q75" si="8">HYPERLINK("C:\Users\berna\Documents\Refrigeração Magnética\Programas\AMR-Simulator-master\Results\Capacity Maps\" &amp; E74, "Arquivos")</f>
        <v>Arquivos</v>
      </c>
      <c r="T74" s="6" t="str">
        <f t="shared" si="6"/>
        <v>Capacity Maps Smaller Gap286 Adjusted Tc</v>
      </c>
      <c r="U74" s="2">
        <v>160</v>
      </c>
      <c r="V74" s="6">
        <v>30</v>
      </c>
      <c r="W74" s="4">
        <v>27.315528119394099</v>
      </c>
      <c r="X74" s="4">
        <v>63.651957561490498</v>
      </c>
      <c r="Y74" s="2">
        <v>700</v>
      </c>
      <c r="Z74" s="4">
        <v>298.08199999999999</v>
      </c>
      <c r="AA74" s="4">
        <v>486.22699999999998</v>
      </c>
      <c r="AB74" s="4">
        <v>7.1407499999999997</v>
      </c>
      <c r="AC74" s="4">
        <v>69.194500000000005</v>
      </c>
      <c r="AD74" s="4">
        <v>2.75597</v>
      </c>
      <c r="AE74" s="4">
        <v>0.60725399999999996</v>
      </c>
      <c r="AF74" s="13" t="str">
        <f t="shared" si="7"/>
        <v>Arquivos</v>
      </c>
      <c r="AG74" s="13"/>
    </row>
    <row r="75" spans="5:33" x14ac:dyDescent="0.25">
      <c r="E75" s="6" t="s">
        <v>336</v>
      </c>
      <c r="F75" s="2">
        <v>160</v>
      </c>
      <c r="G75" s="6">
        <v>30</v>
      </c>
      <c r="H75" s="4">
        <v>27.315528119394099</v>
      </c>
      <c r="I75" s="4">
        <v>63.651957561490498</v>
      </c>
      <c r="J75" s="2">
        <v>800</v>
      </c>
      <c r="K75" s="4">
        <v>170.07300000000001</v>
      </c>
      <c r="L75" s="4">
        <v>528.28399999999999</v>
      </c>
      <c r="M75" s="4">
        <v>10.091799999999999</v>
      </c>
      <c r="N75" s="4">
        <v>62.389899999999997</v>
      </c>
      <c r="O75" s="4">
        <v>2.75597</v>
      </c>
      <c r="P75" s="4">
        <v>0.75121599999999999</v>
      </c>
      <c r="Q75" s="13" t="str">
        <f t="shared" si="8"/>
        <v>Arquivos</v>
      </c>
      <c r="T75" s="6" t="str">
        <f t="shared" si="6"/>
        <v>Capacity Maps Smaller Gap287 Adjusted Tc</v>
      </c>
      <c r="U75" s="2">
        <v>160</v>
      </c>
      <c r="V75" s="6">
        <v>30</v>
      </c>
      <c r="W75" s="4">
        <v>27.315528119394099</v>
      </c>
      <c r="X75" s="4">
        <v>63.651957561490498</v>
      </c>
      <c r="Y75" s="2">
        <v>800</v>
      </c>
      <c r="Z75" s="4">
        <v>322.06700000000001</v>
      </c>
      <c r="AA75" s="4">
        <v>522.85900000000004</v>
      </c>
      <c r="AB75" s="4">
        <v>10.091799999999999</v>
      </c>
      <c r="AC75" s="4">
        <v>75.167299999999997</v>
      </c>
      <c r="AD75" s="4">
        <v>2.75597</v>
      </c>
      <c r="AE75" s="4">
        <v>0.75121599999999999</v>
      </c>
      <c r="AF75" s="13" t="str">
        <f t="shared" si="7"/>
        <v>Arquivos</v>
      </c>
      <c r="AG75" s="1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1"/>
  <sheetViews>
    <sheetView showGridLines="0" zoomScaleNormal="100" workbookViewId="0">
      <pane xSplit="4" topLeftCell="H1" activePane="topRight" state="frozen"/>
      <selection pane="topRight" activeCell="W3" sqref="W3:X111"/>
    </sheetView>
  </sheetViews>
  <sheetFormatPr defaultRowHeight="15" x14ac:dyDescent="0.25"/>
  <cols>
    <col min="1" max="1" width="2.7109375" customWidth="1"/>
    <col min="2" max="2" width="22.140625" bestFit="1" customWidth="1"/>
    <col min="4" max="4" width="7.140625" customWidth="1"/>
    <col min="5" max="5" width="28.7109375" bestFit="1" customWidth="1"/>
    <col min="6" max="9" width="9.7109375" customWidth="1"/>
    <col min="10" max="10" width="13.7109375" bestFit="1" customWidth="1"/>
    <col min="11" max="16" width="9.7109375" customWidth="1"/>
    <col min="17" max="17" width="11.5703125" bestFit="1" customWidth="1"/>
    <col min="18" max="19" width="9.7109375" customWidth="1"/>
    <col min="20" max="20" width="40.140625" bestFit="1" customWidth="1"/>
    <col min="21" max="24" width="9.7109375" customWidth="1"/>
    <col min="25" max="25" width="13.7109375" bestFit="1" customWidth="1"/>
    <col min="26" max="29" width="9.7109375" customWidth="1"/>
    <col min="32" max="32" width="11.5703125" bestFit="1" customWidth="1"/>
    <col min="33" max="33" width="11.7109375" bestFit="1" customWidth="1"/>
    <col min="34" max="34" width="9.42578125" bestFit="1" customWidth="1"/>
  </cols>
  <sheetData>
    <row r="1" spans="2:36" ht="3.75" customHeight="1" x14ac:dyDescent="0.25"/>
    <row r="2" spans="2:36" ht="9" customHeight="1" x14ac:dyDescent="0.25"/>
    <row r="3" spans="2:36" ht="18" x14ac:dyDescent="0.25">
      <c r="D3" s="8"/>
      <c r="E3" s="10" t="s">
        <v>43</v>
      </c>
      <c r="F3" s="10" t="s">
        <v>42</v>
      </c>
      <c r="G3" s="10" t="s">
        <v>30</v>
      </c>
      <c r="H3" s="10" t="s">
        <v>556</v>
      </c>
      <c r="I3" s="10" t="s">
        <v>557</v>
      </c>
      <c r="J3" s="10" t="s">
        <v>36</v>
      </c>
      <c r="K3" s="10" t="s">
        <v>37</v>
      </c>
      <c r="L3" s="10" t="s">
        <v>38</v>
      </c>
      <c r="M3" s="10" t="s">
        <v>39</v>
      </c>
      <c r="N3" s="10" t="s">
        <v>40</v>
      </c>
      <c r="O3" s="10" t="s">
        <v>41</v>
      </c>
      <c r="P3" s="10" t="s">
        <v>80</v>
      </c>
      <c r="Q3" s="10" t="s">
        <v>339</v>
      </c>
      <c r="R3" s="11"/>
      <c r="T3" s="10" t="s">
        <v>43</v>
      </c>
      <c r="U3" s="10" t="s">
        <v>42</v>
      </c>
      <c r="V3" s="10" t="s">
        <v>30</v>
      </c>
      <c r="W3" s="10" t="s">
        <v>556</v>
      </c>
      <c r="X3" s="10" t="s">
        <v>557</v>
      </c>
      <c r="Y3" s="10" t="s">
        <v>36</v>
      </c>
      <c r="Z3" s="10" t="s">
        <v>37</v>
      </c>
      <c r="AA3" s="10" t="s">
        <v>38</v>
      </c>
      <c r="AB3" s="10" t="s">
        <v>39</v>
      </c>
      <c r="AC3" s="10" t="s">
        <v>40</v>
      </c>
      <c r="AD3" s="10" t="s">
        <v>41</v>
      </c>
      <c r="AE3" s="10" t="s">
        <v>80</v>
      </c>
      <c r="AF3" s="10" t="s">
        <v>339</v>
      </c>
      <c r="AG3" s="10" t="s">
        <v>338</v>
      </c>
      <c r="AH3" s="7"/>
      <c r="AI3" s="7"/>
      <c r="AJ3" s="7"/>
    </row>
    <row r="4" spans="2:36" x14ac:dyDescent="0.25">
      <c r="D4" s="9"/>
      <c r="E4" s="6" t="s">
        <v>340</v>
      </c>
      <c r="F4" s="2">
        <v>120</v>
      </c>
      <c r="G4" s="6">
        <v>35</v>
      </c>
      <c r="H4" s="4">
        <v>33.151061796806502</v>
      </c>
      <c r="I4" s="4">
        <v>47.738968171117897</v>
      </c>
      <c r="J4" s="2">
        <v>100</v>
      </c>
      <c r="K4" s="4">
        <v>24.2683</v>
      </c>
      <c r="L4" s="4">
        <v>59.622100000000003</v>
      </c>
      <c r="M4" s="4">
        <v>8.2598900000000003E-2</v>
      </c>
      <c r="N4" s="4">
        <v>13.5038</v>
      </c>
      <c r="O4" s="4">
        <v>2.75597</v>
      </c>
      <c r="P4" s="4">
        <v>4.8941499999999999E-2</v>
      </c>
      <c r="Q4" s="13" t="str">
        <f>HYPERLINK("C:\Users\berna\Documents\Refrigeração Magnética\Programas\AMR-Simulator-master\Results\Capacity Maps\" &amp; E4, "Arquivos")</f>
        <v>Arquivos</v>
      </c>
      <c r="R4" s="11"/>
      <c r="T4" s="6" t="str">
        <f>CONCATENATE(E4, $AG$3)</f>
        <v>Capacity Maps Larger Gap0 Adjusted Tc</v>
      </c>
      <c r="U4" s="2">
        <v>120</v>
      </c>
      <c r="V4" s="6">
        <v>35</v>
      </c>
      <c r="W4" s="4">
        <v>33.151061796806502</v>
      </c>
      <c r="X4" s="4">
        <v>47.738968171117897</v>
      </c>
      <c r="Y4" s="2">
        <v>100</v>
      </c>
      <c r="Z4" s="4">
        <v>36.1083</v>
      </c>
      <c r="AA4" s="4">
        <v>61.396599999999999</v>
      </c>
      <c r="AB4" s="4">
        <v>8.2598900000000003E-2</v>
      </c>
      <c r="AC4" s="4">
        <v>13.9552</v>
      </c>
      <c r="AD4" s="4">
        <v>2.75597</v>
      </c>
      <c r="AE4" s="4">
        <v>4.8941499999999999E-2</v>
      </c>
      <c r="AF4" s="13" t="str">
        <f>HYPERLINK("C:\Users\berna\Documents\Refrigeração Magnética\Programas\AMR-Simulator-master\Results\Capacity Maps\" &amp; T4, "Arquivos")</f>
        <v>Arquivos</v>
      </c>
      <c r="AG4" s="13"/>
      <c r="AI4" s="9"/>
      <c r="AJ4" s="9"/>
    </row>
    <row r="5" spans="2:36" x14ac:dyDescent="0.25">
      <c r="E5" s="6" t="s">
        <v>341</v>
      </c>
      <c r="F5" s="2">
        <v>120</v>
      </c>
      <c r="G5" s="6">
        <v>35</v>
      </c>
      <c r="H5" s="4">
        <v>33.151061796806502</v>
      </c>
      <c r="I5" s="4">
        <v>47.738968171117897</v>
      </c>
      <c r="J5" s="2">
        <v>200</v>
      </c>
      <c r="K5" s="4">
        <v>47.065100000000001</v>
      </c>
      <c r="L5" s="4">
        <v>105.83799999999999</v>
      </c>
      <c r="M5" s="4">
        <v>0.38811000000000001</v>
      </c>
      <c r="N5" s="4">
        <v>18.531400000000001</v>
      </c>
      <c r="O5" s="4">
        <v>2.75597</v>
      </c>
      <c r="P5" s="4">
        <v>0.115146</v>
      </c>
      <c r="Q5" s="13" t="str">
        <f t="shared" ref="Q5:Q68" si="0">HYPERLINK("C:\Users\berna\Documents\Refrigeração Magnética\Programas\AMR-Simulator-master\Results\Capacity Maps\" &amp; E5, "Arquivos")</f>
        <v>Arquivos</v>
      </c>
      <c r="R5" s="11"/>
      <c r="T5" s="6" t="str">
        <f>CONCATENATE(E5, $AG$3)</f>
        <v>Capacity Maps Larger Gap1 Adjusted Tc</v>
      </c>
      <c r="U5" s="2">
        <v>120</v>
      </c>
      <c r="V5" s="6">
        <v>35</v>
      </c>
      <c r="W5" s="4">
        <v>33.151061796806502</v>
      </c>
      <c r="X5" s="4">
        <v>47.738968171117897</v>
      </c>
      <c r="Y5" s="2">
        <v>200</v>
      </c>
      <c r="Z5" s="4">
        <v>67.021900000000002</v>
      </c>
      <c r="AA5" s="4">
        <v>115.205</v>
      </c>
      <c r="AB5" s="4">
        <v>0.38811000000000001</v>
      </c>
      <c r="AC5" s="4">
        <v>19.368400000000001</v>
      </c>
      <c r="AD5" s="4">
        <v>2.75597</v>
      </c>
      <c r="AE5" s="4">
        <v>0.115146</v>
      </c>
      <c r="AF5" s="13" t="str">
        <f t="shared" ref="AF5:AF68" si="1">HYPERLINK("C:\Users\berna\Documents\Refrigeração Magnética\Programas\AMR-Simulator-master\Results\Capacity Maps\" &amp; T5, "Arquivos")</f>
        <v>Arquivos</v>
      </c>
      <c r="AG5" s="13"/>
      <c r="AI5" s="9"/>
      <c r="AJ5" s="9"/>
    </row>
    <row r="6" spans="2:36" x14ac:dyDescent="0.25">
      <c r="D6" s="8"/>
      <c r="E6" s="6" t="s">
        <v>342</v>
      </c>
      <c r="F6" s="2">
        <v>120</v>
      </c>
      <c r="G6" s="6">
        <v>35</v>
      </c>
      <c r="H6" s="4">
        <v>33.151061796806502</v>
      </c>
      <c r="I6" s="4">
        <v>47.738968171117897</v>
      </c>
      <c r="J6" s="2">
        <v>300</v>
      </c>
      <c r="K6" s="4">
        <v>66.316500000000005</v>
      </c>
      <c r="L6" s="4">
        <v>148.721</v>
      </c>
      <c r="M6" s="4">
        <v>1.0031000000000001</v>
      </c>
      <c r="N6" s="4">
        <v>23.540199999999999</v>
      </c>
      <c r="O6" s="4">
        <v>2.75597</v>
      </c>
      <c r="P6" s="4">
        <v>0.19861400000000001</v>
      </c>
      <c r="Q6" s="13" t="str">
        <f t="shared" si="0"/>
        <v>Arquivos</v>
      </c>
      <c r="R6" s="11"/>
      <c r="S6" s="7"/>
      <c r="T6" s="6" t="str">
        <f t="shared" ref="T6:T69" si="2">CONCATENATE(E6, $AG$3)</f>
        <v>Capacity Maps Larger Gap2 Adjusted Tc</v>
      </c>
      <c r="U6" s="2">
        <v>120</v>
      </c>
      <c r="V6" s="6">
        <v>35</v>
      </c>
      <c r="W6" s="4">
        <v>33.151061796806502</v>
      </c>
      <c r="X6" s="4">
        <v>47.738968171117897</v>
      </c>
      <c r="Y6" s="2">
        <v>300</v>
      </c>
      <c r="Z6" s="4">
        <v>91.821799999999996</v>
      </c>
      <c r="AA6" s="4">
        <v>162.94399999999999</v>
      </c>
      <c r="AB6" s="4">
        <v>1.0031000000000001</v>
      </c>
      <c r="AC6" s="4">
        <v>24.703199999999999</v>
      </c>
      <c r="AD6" s="4">
        <v>2.75597</v>
      </c>
      <c r="AE6" s="4">
        <v>0.19861400000000001</v>
      </c>
      <c r="AF6" s="13" t="str">
        <f t="shared" si="1"/>
        <v>Arquivos</v>
      </c>
      <c r="AG6" s="13"/>
      <c r="AI6" s="9"/>
      <c r="AJ6" s="9"/>
    </row>
    <row r="7" spans="2:36" x14ac:dyDescent="0.25">
      <c r="D7" s="8"/>
      <c r="E7" s="6" t="s">
        <v>343</v>
      </c>
      <c r="F7" s="2">
        <v>120</v>
      </c>
      <c r="G7" s="6">
        <v>35</v>
      </c>
      <c r="H7" s="4">
        <v>33.151061796806502</v>
      </c>
      <c r="I7" s="4">
        <v>47.738968171117897</v>
      </c>
      <c r="J7" s="2">
        <v>400</v>
      </c>
      <c r="K7" s="4">
        <v>81.567599999999999</v>
      </c>
      <c r="L7" s="4">
        <v>188.80799999999999</v>
      </c>
      <c r="M7" s="4">
        <v>2.0141499999999999</v>
      </c>
      <c r="N7" s="4">
        <v>28.356000000000002</v>
      </c>
      <c r="O7" s="4">
        <v>2.75597</v>
      </c>
      <c r="P7" s="4">
        <v>0.29934500000000003</v>
      </c>
      <c r="Q7" s="13" t="str">
        <f t="shared" si="0"/>
        <v>Arquivos</v>
      </c>
      <c r="R7" s="11"/>
      <c r="S7" s="7"/>
      <c r="T7" s="6" t="str">
        <f t="shared" si="2"/>
        <v>Capacity Maps Larger Gap3 Adjusted Tc</v>
      </c>
      <c r="U7" s="2">
        <v>120</v>
      </c>
      <c r="V7" s="6">
        <v>35</v>
      </c>
      <c r="W7" s="4">
        <v>33.151061796806502</v>
      </c>
      <c r="X7" s="4">
        <v>47.738968171117897</v>
      </c>
      <c r="Y7" s="2">
        <v>400</v>
      </c>
      <c r="Z7" s="4">
        <v>111.916</v>
      </c>
      <c r="AA7" s="4">
        <v>205.108</v>
      </c>
      <c r="AB7" s="4">
        <v>2.0141499999999999</v>
      </c>
      <c r="AC7" s="4">
        <v>29.881799999999998</v>
      </c>
      <c r="AD7" s="4">
        <v>2.75597</v>
      </c>
      <c r="AE7" s="4">
        <v>0.29934500000000003</v>
      </c>
      <c r="AF7" s="13" t="str">
        <f t="shared" si="1"/>
        <v>Arquivos</v>
      </c>
      <c r="AG7" s="13"/>
      <c r="AI7" s="9"/>
      <c r="AJ7" s="9"/>
    </row>
    <row r="8" spans="2:36" x14ac:dyDescent="0.25">
      <c r="D8" s="8"/>
      <c r="E8" s="6" t="s">
        <v>344</v>
      </c>
      <c r="F8" s="2">
        <v>120</v>
      </c>
      <c r="G8" s="6">
        <v>35</v>
      </c>
      <c r="H8" s="4">
        <v>33.151061796806502</v>
      </c>
      <c r="I8" s="4">
        <v>47.738968171117897</v>
      </c>
      <c r="J8" s="2">
        <v>500</v>
      </c>
      <c r="K8" s="4">
        <v>92.822900000000004</v>
      </c>
      <c r="L8" s="4">
        <v>225.517</v>
      </c>
      <c r="M8" s="4">
        <v>3.5078200000000002</v>
      </c>
      <c r="N8" s="4">
        <v>32.924700000000001</v>
      </c>
      <c r="O8" s="4">
        <v>2.75597</v>
      </c>
      <c r="P8" s="4">
        <v>0.41733900000000002</v>
      </c>
      <c r="Q8" s="13" t="str">
        <f t="shared" si="0"/>
        <v>Arquivos</v>
      </c>
      <c r="R8" s="11"/>
      <c r="S8" s="7"/>
      <c r="T8" s="6" t="str">
        <f t="shared" si="2"/>
        <v>Capacity Maps Larger Gap4 Adjusted Tc</v>
      </c>
      <c r="U8" s="2">
        <v>120</v>
      </c>
      <c r="V8" s="6">
        <v>35</v>
      </c>
      <c r="W8" s="4">
        <v>33.151061796806502</v>
      </c>
      <c r="X8" s="4">
        <v>47.738968171117897</v>
      </c>
      <c r="Y8" s="2">
        <v>500</v>
      </c>
      <c r="Z8" s="4">
        <v>127.65</v>
      </c>
      <c r="AA8" s="4">
        <v>241.31899999999999</v>
      </c>
      <c r="AB8" s="4">
        <v>3.5078200000000002</v>
      </c>
      <c r="AC8" s="4">
        <v>34.832599999999999</v>
      </c>
      <c r="AD8" s="4">
        <v>2.75597</v>
      </c>
      <c r="AE8" s="4">
        <v>0.41733900000000002</v>
      </c>
      <c r="AF8" s="13" t="str">
        <f t="shared" si="1"/>
        <v>Arquivos</v>
      </c>
      <c r="AG8" s="13"/>
      <c r="AI8" s="9"/>
      <c r="AJ8" s="9"/>
    </row>
    <row r="9" spans="2:36" x14ac:dyDescent="0.25">
      <c r="D9" s="8"/>
      <c r="E9" s="6" t="s">
        <v>345</v>
      </c>
      <c r="F9" s="2">
        <v>120</v>
      </c>
      <c r="G9" s="6">
        <v>35</v>
      </c>
      <c r="H9" s="4">
        <v>33.151061796806502</v>
      </c>
      <c r="I9" s="4">
        <v>47.738968171117897</v>
      </c>
      <c r="J9" s="2">
        <v>600</v>
      </c>
      <c r="K9" s="4">
        <v>100.249</v>
      </c>
      <c r="L9" s="4">
        <v>258.33699999999999</v>
      </c>
      <c r="M9" s="4">
        <v>5.5706899999999999</v>
      </c>
      <c r="N9" s="4">
        <v>37.234200000000001</v>
      </c>
      <c r="O9" s="4">
        <v>2.75597</v>
      </c>
      <c r="P9" s="4">
        <v>0.55259599999999998</v>
      </c>
      <c r="Q9" s="13" t="str">
        <f t="shared" si="0"/>
        <v>Arquivos</v>
      </c>
      <c r="R9" s="11"/>
      <c r="T9" s="6" t="str">
        <f t="shared" si="2"/>
        <v>Capacity Maps Larger Gap5 Adjusted Tc</v>
      </c>
      <c r="U9" s="2">
        <v>120</v>
      </c>
      <c r="V9" s="6">
        <v>35</v>
      </c>
      <c r="W9" s="4">
        <v>33.151061796806502</v>
      </c>
      <c r="X9" s="4">
        <v>47.738968171117897</v>
      </c>
      <c r="Y9" s="2">
        <v>600</v>
      </c>
      <c r="Z9" s="4">
        <v>138.93</v>
      </c>
      <c r="AA9" s="4">
        <v>270.48599999999999</v>
      </c>
      <c r="AB9" s="4">
        <v>5.5706899999999999</v>
      </c>
      <c r="AC9" s="4">
        <v>39.497100000000003</v>
      </c>
      <c r="AD9" s="4">
        <v>2.75597</v>
      </c>
      <c r="AE9" s="4">
        <v>0.55259599999999998</v>
      </c>
      <c r="AF9" s="13" t="str">
        <f t="shared" si="1"/>
        <v>Arquivos</v>
      </c>
      <c r="AG9" s="13"/>
      <c r="AI9" s="9"/>
      <c r="AJ9" s="9"/>
    </row>
    <row r="10" spans="2:36" x14ac:dyDescent="0.25">
      <c r="B10" s="12" t="s">
        <v>15</v>
      </c>
      <c r="C10" s="2">
        <v>0.55000000000000004</v>
      </c>
      <c r="D10" s="8"/>
      <c r="E10" s="6" t="s">
        <v>346</v>
      </c>
      <c r="F10" s="2">
        <v>120</v>
      </c>
      <c r="G10" s="6">
        <v>35</v>
      </c>
      <c r="H10" s="4">
        <v>33.151061796806502</v>
      </c>
      <c r="I10" s="4">
        <v>47.738968171117897</v>
      </c>
      <c r="J10" s="2">
        <v>700</v>
      </c>
      <c r="K10" s="4">
        <v>104.01</v>
      </c>
      <c r="L10" s="4">
        <v>286.67500000000001</v>
      </c>
      <c r="M10" s="4">
        <v>8.28932</v>
      </c>
      <c r="N10" s="4">
        <v>41.2742</v>
      </c>
      <c r="O10" s="4">
        <v>2.75597</v>
      </c>
      <c r="P10" s="4">
        <v>0.70511599999999997</v>
      </c>
      <c r="Q10" s="13" t="str">
        <f t="shared" si="0"/>
        <v>Arquivos</v>
      </c>
      <c r="R10" s="11"/>
      <c r="T10" s="6" t="str">
        <f t="shared" si="2"/>
        <v>Capacity Maps Larger Gap6 Adjusted Tc</v>
      </c>
      <c r="U10" s="2">
        <v>120</v>
      </c>
      <c r="V10" s="6">
        <v>35</v>
      </c>
      <c r="W10" s="4">
        <v>33.151061796806502</v>
      </c>
      <c r="X10" s="4">
        <v>47.738968171117897</v>
      </c>
      <c r="Y10" s="2">
        <v>700</v>
      </c>
      <c r="Z10" s="4">
        <v>145.81299999999999</v>
      </c>
      <c r="AA10" s="4">
        <v>291.13099999999997</v>
      </c>
      <c r="AB10" s="4">
        <v>8.28932</v>
      </c>
      <c r="AC10" s="4">
        <v>43.8581</v>
      </c>
      <c r="AD10" s="4">
        <v>2.75597</v>
      </c>
      <c r="AE10" s="4">
        <v>0.70511599999999997</v>
      </c>
      <c r="AF10" s="13" t="str">
        <f t="shared" si="1"/>
        <v>Arquivos</v>
      </c>
      <c r="AG10" s="13"/>
      <c r="AI10" s="9"/>
      <c r="AJ10" s="9"/>
    </row>
    <row r="11" spans="2:36" x14ac:dyDescent="0.25">
      <c r="B11" s="12" t="s">
        <v>81</v>
      </c>
      <c r="C11" s="2">
        <v>0.46500000000000002</v>
      </c>
      <c r="D11" s="8"/>
      <c r="E11" s="6" t="s">
        <v>347</v>
      </c>
      <c r="F11" s="2">
        <v>120</v>
      </c>
      <c r="G11" s="6">
        <v>35</v>
      </c>
      <c r="H11" s="4">
        <v>33.151061796806502</v>
      </c>
      <c r="I11" s="4">
        <v>47.738968171117897</v>
      </c>
      <c r="J11" s="2">
        <v>800</v>
      </c>
      <c r="K11" s="4">
        <v>104.251</v>
      </c>
      <c r="L11" s="4">
        <v>309.76</v>
      </c>
      <c r="M11" s="4">
        <v>11.750299999999999</v>
      </c>
      <c r="N11" s="4">
        <v>45.038200000000003</v>
      </c>
      <c r="O11" s="4">
        <v>2.75597</v>
      </c>
      <c r="P11" s="4">
        <v>0.87490000000000001</v>
      </c>
      <c r="Q11" s="13" t="str">
        <f t="shared" si="0"/>
        <v>Arquivos</v>
      </c>
      <c r="R11" s="11"/>
      <c r="T11" s="6" t="str">
        <f t="shared" si="2"/>
        <v>Capacity Maps Larger Gap7 Adjusted Tc</v>
      </c>
      <c r="U11" s="2">
        <v>120</v>
      </c>
      <c r="V11" s="6">
        <v>35</v>
      </c>
      <c r="W11" s="4">
        <v>33.151061796806502</v>
      </c>
      <c r="X11" s="4">
        <v>47.738968171117897</v>
      </c>
      <c r="Y11" s="2">
        <v>800</v>
      </c>
      <c r="Z11" s="4">
        <v>149.12299999999999</v>
      </c>
      <c r="AA11" s="4">
        <v>301.75900000000001</v>
      </c>
      <c r="AB11" s="4">
        <v>11.750299999999999</v>
      </c>
      <c r="AC11" s="4">
        <v>47.959600000000002</v>
      </c>
      <c r="AD11" s="4">
        <v>2.75597</v>
      </c>
      <c r="AE11" s="4">
        <v>0.87490000000000001</v>
      </c>
      <c r="AF11" s="13" t="str">
        <f t="shared" si="1"/>
        <v>Arquivos</v>
      </c>
      <c r="AG11" s="13"/>
      <c r="AI11" s="9"/>
      <c r="AJ11" s="9"/>
    </row>
    <row r="12" spans="2:36" x14ac:dyDescent="0.25">
      <c r="B12" s="12" t="s">
        <v>16</v>
      </c>
      <c r="C12" s="4">
        <v>0.3</v>
      </c>
      <c r="D12" s="8"/>
      <c r="E12" s="6" t="s">
        <v>348</v>
      </c>
      <c r="F12" s="2">
        <v>120</v>
      </c>
      <c r="G12" s="6">
        <v>35</v>
      </c>
      <c r="H12" s="4">
        <v>33.151061796806502</v>
      </c>
      <c r="I12" s="4">
        <v>47.738968171117897</v>
      </c>
      <c r="J12" s="2">
        <v>900</v>
      </c>
      <c r="K12" s="4">
        <v>101.116</v>
      </c>
      <c r="L12" s="4">
        <v>326.61599999999999</v>
      </c>
      <c r="M12" s="4">
        <v>16.040199999999999</v>
      </c>
      <c r="N12" s="4">
        <v>48.509500000000003</v>
      </c>
      <c r="O12" s="4">
        <v>2.75597</v>
      </c>
      <c r="P12" s="4">
        <v>1.0619499999999999</v>
      </c>
      <c r="Q12" s="13" t="str">
        <f t="shared" si="0"/>
        <v>Arquivos</v>
      </c>
      <c r="R12" s="11"/>
      <c r="T12" s="6" t="str">
        <f t="shared" si="2"/>
        <v>Capacity Maps Larger Gap8 Adjusted Tc</v>
      </c>
      <c r="U12" s="2">
        <v>120</v>
      </c>
      <c r="V12" s="6">
        <v>35</v>
      </c>
      <c r="W12" s="4">
        <v>33.151061796806502</v>
      </c>
      <c r="X12" s="4">
        <v>47.738968171117897</v>
      </c>
      <c r="Y12" s="2">
        <v>900</v>
      </c>
      <c r="Z12" s="4">
        <v>148.70099999999999</v>
      </c>
      <c r="AA12" s="4">
        <v>301.70100000000002</v>
      </c>
      <c r="AB12" s="4">
        <v>16.040199999999999</v>
      </c>
      <c r="AC12" s="4">
        <v>51.7699</v>
      </c>
      <c r="AD12" s="4">
        <v>2.75597</v>
      </c>
      <c r="AE12" s="4">
        <v>1.0619499999999999</v>
      </c>
      <c r="AF12" s="13" t="str">
        <f t="shared" si="1"/>
        <v>Arquivos</v>
      </c>
      <c r="AG12" s="13"/>
      <c r="AI12" s="9"/>
      <c r="AJ12" s="9"/>
    </row>
    <row r="13" spans="2:36" x14ac:dyDescent="0.25">
      <c r="B13" s="12" t="s">
        <v>17</v>
      </c>
      <c r="C13" s="4">
        <v>0.3</v>
      </c>
      <c r="D13" s="8"/>
      <c r="E13" s="6" t="s">
        <v>349</v>
      </c>
      <c r="F13" s="2">
        <v>120</v>
      </c>
      <c r="G13" s="6">
        <v>35</v>
      </c>
      <c r="H13" s="4">
        <v>33.151061796806502</v>
      </c>
      <c r="I13" s="4">
        <v>47.738968171117897</v>
      </c>
      <c r="J13" s="2">
        <v>1000</v>
      </c>
      <c r="K13" s="4">
        <v>94.727199999999996</v>
      </c>
      <c r="L13" s="4">
        <v>336.74</v>
      </c>
      <c r="M13" s="4">
        <v>21.2455</v>
      </c>
      <c r="N13" s="4">
        <v>51.710700000000003</v>
      </c>
      <c r="O13" s="4">
        <v>2.75597</v>
      </c>
      <c r="P13" s="4">
        <v>1.2662599999999999</v>
      </c>
      <c r="Q13" s="13" t="str">
        <f t="shared" si="0"/>
        <v>Arquivos</v>
      </c>
      <c r="R13" s="11"/>
      <c r="T13" s="6" t="str">
        <f t="shared" si="2"/>
        <v>Capacity Maps Larger Gap9 Adjusted Tc</v>
      </c>
      <c r="U13" s="2">
        <v>120</v>
      </c>
      <c r="V13" s="6">
        <v>35</v>
      </c>
      <c r="W13" s="4">
        <v>33.151061796806502</v>
      </c>
      <c r="X13" s="4">
        <v>47.738968171117897</v>
      </c>
      <c r="Y13" s="2">
        <v>1000</v>
      </c>
      <c r="Z13" s="4">
        <v>144.596</v>
      </c>
      <c r="AA13" s="4">
        <v>290.87599999999998</v>
      </c>
      <c r="AB13" s="4">
        <v>21.2455</v>
      </c>
      <c r="AC13" s="4">
        <v>55.211799999999997</v>
      </c>
      <c r="AD13" s="4">
        <v>2.75597</v>
      </c>
      <c r="AE13" s="4">
        <v>1.2662599999999999</v>
      </c>
      <c r="AF13" s="13" t="str">
        <f t="shared" si="1"/>
        <v>Arquivos</v>
      </c>
      <c r="AG13" s="13"/>
      <c r="AI13" s="9"/>
      <c r="AJ13" s="9"/>
    </row>
    <row r="14" spans="2:36" x14ac:dyDescent="0.25">
      <c r="B14" s="12" t="s">
        <v>18</v>
      </c>
      <c r="C14" s="2">
        <v>313</v>
      </c>
      <c r="D14" s="8"/>
      <c r="E14" s="6" t="s">
        <v>350</v>
      </c>
      <c r="F14" s="2">
        <v>120</v>
      </c>
      <c r="G14" s="6">
        <v>35</v>
      </c>
      <c r="H14" s="4">
        <v>33.151061796806502</v>
      </c>
      <c r="I14" s="4">
        <v>47.738968171117897</v>
      </c>
      <c r="J14" s="2">
        <v>1100</v>
      </c>
      <c r="K14" s="4">
        <v>85.217200000000005</v>
      </c>
      <c r="L14" s="4">
        <v>340.22899999999998</v>
      </c>
      <c r="M14" s="4">
        <v>27.4529</v>
      </c>
      <c r="N14" s="4">
        <v>54.673200000000001</v>
      </c>
      <c r="O14" s="4">
        <v>2.75597</v>
      </c>
      <c r="P14" s="4">
        <v>1.48783</v>
      </c>
      <c r="Q14" s="13" t="str">
        <f t="shared" si="0"/>
        <v>Arquivos</v>
      </c>
      <c r="R14" s="11"/>
      <c r="T14" s="6" t="str">
        <f t="shared" si="2"/>
        <v>Capacity Maps Larger Gap10 Adjusted Tc</v>
      </c>
      <c r="U14" s="2">
        <v>120</v>
      </c>
      <c r="V14" s="6">
        <v>35</v>
      </c>
      <c r="W14" s="4">
        <v>33.151061796806502</v>
      </c>
      <c r="X14" s="4">
        <v>47.738968171117897</v>
      </c>
      <c r="Y14" s="2">
        <v>1100</v>
      </c>
      <c r="Z14" s="4">
        <v>135.87899999999999</v>
      </c>
      <c r="AA14" s="4">
        <v>270.24200000000002</v>
      </c>
      <c r="AB14" s="4">
        <v>27.4529</v>
      </c>
      <c r="AC14" s="4">
        <v>58.0411</v>
      </c>
      <c r="AD14" s="4">
        <v>2.75597</v>
      </c>
      <c r="AE14" s="4">
        <v>1.48783</v>
      </c>
      <c r="AF14" s="13" t="str">
        <f t="shared" si="1"/>
        <v>Arquivos</v>
      </c>
      <c r="AG14" s="13"/>
      <c r="AI14" s="9"/>
      <c r="AJ14" s="9"/>
    </row>
    <row r="15" spans="2:36" x14ac:dyDescent="0.25">
      <c r="B15" s="12" t="s">
        <v>19</v>
      </c>
      <c r="C15" s="2">
        <v>30</v>
      </c>
      <c r="D15" s="8"/>
      <c r="E15" s="6" t="s">
        <v>351</v>
      </c>
      <c r="F15" s="2">
        <v>120</v>
      </c>
      <c r="G15" s="6">
        <v>35</v>
      </c>
      <c r="H15" s="4">
        <v>33.151061796806502</v>
      </c>
      <c r="I15" s="4">
        <v>47.738968171117897</v>
      </c>
      <c r="J15" s="2">
        <v>1200</v>
      </c>
      <c r="K15" s="4">
        <v>72.687399999999997</v>
      </c>
      <c r="L15" s="4">
        <v>338.13400000000001</v>
      </c>
      <c r="M15" s="4">
        <v>34.749000000000002</v>
      </c>
      <c r="N15" s="4">
        <v>57.469900000000003</v>
      </c>
      <c r="O15" s="4">
        <v>2.75597</v>
      </c>
      <c r="P15" s="4">
        <v>1.7266699999999999</v>
      </c>
      <c r="Q15" s="13" t="str">
        <f t="shared" si="0"/>
        <v>Arquivos</v>
      </c>
      <c r="R15" s="11"/>
      <c r="T15" s="6" t="str">
        <f t="shared" si="2"/>
        <v>Capacity Maps Larger Gap11 Adjusted Tc</v>
      </c>
      <c r="U15" s="2">
        <v>120</v>
      </c>
      <c r="V15" s="6">
        <v>35</v>
      </c>
      <c r="W15" s="4">
        <v>33.151061796806502</v>
      </c>
      <c r="X15" s="4">
        <v>47.738968171117897</v>
      </c>
      <c r="Y15" s="2">
        <v>1200</v>
      </c>
      <c r="Z15" s="4">
        <v>120.51</v>
      </c>
      <c r="AA15" s="4">
        <v>241.78</v>
      </c>
      <c r="AB15" s="4">
        <v>34.749000000000002</v>
      </c>
      <c r="AC15" s="4">
        <v>59.9255</v>
      </c>
      <c r="AD15" s="4">
        <v>2.75597</v>
      </c>
      <c r="AE15" s="4">
        <v>1.7266699999999999</v>
      </c>
      <c r="AF15" s="13" t="str">
        <f t="shared" si="1"/>
        <v>Arquivos</v>
      </c>
      <c r="AG15" s="13"/>
      <c r="AI15" s="9"/>
      <c r="AJ15" s="9"/>
    </row>
    <row r="16" spans="2:36" x14ac:dyDescent="0.25">
      <c r="B16" s="12" t="s">
        <v>20</v>
      </c>
      <c r="C16" s="2">
        <v>2.5</v>
      </c>
      <c r="D16" s="8"/>
      <c r="E16" s="6" t="s">
        <v>352</v>
      </c>
      <c r="F16" s="2">
        <v>120</v>
      </c>
      <c r="G16" s="6">
        <v>40</v>
      </c>
      <c r="H16" s="4">
        <v>38.209505812669903</v>
      </c>
      <c r="I16" s="4">
        <v>47.738968171117897</v>
      </c>
      <c r="J16" s="2">
        <v>100</v>
      </c>
      <c r="K16" s="4">
        <v>24.4116</v>
      </c>
      <c r="L16" s="4">
        <v>61.75</v>
      </c>
      <c r="M16" s="4">
        <v>7.0006600000000002E-2</v>
      </c>
      <c r="N16" s="4">
        <v>15.1065</v>
      </c>
      <c r="O16" s="4">
        <v>2.75597</v>
      </c>
      <c r="P16" s="4">
        <v>4.1470800000000002E-2</v>
      </c>
      <c r="Q16" s="13" t="str">
        <f t="shared" si="0"/>
        <v>Arquivos</v>
      </c>
      <c r="R16" s="11"/>
      <c r="T16" s="6" t="str">
        <f t="shared" si="2"/>
        <v>Capacity Maps Larger Gap12 Adjusted Tc</v>
      </c>
      <c r="U16" s="2">
        <v>120</v>
      </c>
      <c r="V16" s="6">
        <v>40</v>
      </c>
      <c r="W16" s="4">
        <v>38.209505812669903</v>
      </c>
      <c r="X16" s="4">
        <v>47.738968171117897</v>
      </c>
      <c r="Y16" s="2">
        <v>100</v>
      </c>
      <c r="Z16" s="4">
        <v>36.666499999999999</v>
      </c>
      <c r="AA16" s="4">
        <v>62.781399999999998</v>
      </c>
      <c r="AB16" s="4">
        <v>7.0006600000000002E-2</v>
      </c>
      <c r="AC16" s="4">
        <v>15.5656</v>
      </c>
      <c r="AD16" s="4">
        <v>2.75597</v>
      </c>
      <c r="AE16" s="4">
        <v>4.1470800000000002E-2</v>
      </c>
      <c r="AF16" s="13" t="str">
        <f t="shared" si="1"/>
        <v>Arquivos</v>
      </c>
      <c r="AG16" s="13"/>
      <c r="AI16" s="9"/>
      <c r="AJ16" s="9"/>
    </row>
    <row r="17" spans="2:36" x14ac:dyDescent="0.25">
      <c r="B17" s="12" t="s">
        <v>21</v>
      </c>
      <c r="C17" s="2" t="s">
        <v>22</v>
      </c>
      <c r="D17" s="9"/>
      <c r="E17" s="6" t="s">
        <v>353</v>
      </c>
      <c r="F17" s="2">
        <v>120</v>
      </c>
      <c r="G17" s="6">
        <v>40</v>
      </c>
      <c r="H17" s="4">
        <v>38.209505812669903</v>
      </c>
      <c r="I17" s="4">
        <v>47.738968171117897</v>
      </c>
      <c r="J17" s="2">
        <v>200</v>
      </c>
      <c r="K17" s="4">
        <v>47.992100000000001</v>
      </c>
      <c r="L17" s="4">
        <v>110.086</v>
      </c>
      <c r="M17" s="4">
        <v>0.32347100000000001</v>
      </c>
      <c r="N17" s="4">
        <v>20.145</v>
      </c>
      <c r="O17" s="4">
        <v>2.75597</v>
      </c>
      <c r="P17" s="4">
        <v>9.5936499999999994E-2</v>
      </c>
      <c r="Q17" s="13" t="str">
        <f t="shared" si="0"/>
        <v>Arquivos</v>
      </c>
      <c r="R17" s="11"/>
      <c r="T17" s="6" t="str">
        <f t="shared" si="2"/>
        <v>Capacity Maps Larger Gap13 Adjusted Tc</v>
      </c>
      <c r="U17" s="2">
        <v>120</v>
      </c>
      <c r="V17" s="6">
        <v>40</v>
      </c>
      <c r="W17" s="4">
        <v>38.209505812669903</v>
      </c>
      <c r="X17" s="4">
        <v>47.738968171117897</v>
      </c>
      <c r="Y17" s="2">
        <v>200</v>
      </c>
      <c r="Z17" s="4">
        <v>69.636399999999995</v>
      </c>
      <c r="AA17" s="4">
        <v>118.66</v>
      </c>
      <c r="AB17" s="4">
        <v>0.32347100000000001</v>
      </c>
      <c r="AC17" s="4">
        <v>21.0412</v>
      </c>
      <c r="AD17" s="4">
        <v>2.75597</v>
      </c>
      <c r="AE17" s="4">
        <v>9.5936499999999994E-2</v>
      </c>
      <c r="AF17" s="13" t="str">
        <f t="shared" si="1"/>
        <v>Arquivos</v>
      </c>
      <c r="AG17" s="13"/>
      <c r="AI17" s="9"/>
      <c r="AJ17" s="9"/>
    </row>
    <row r="18" spans="2:36" x14ac:dyDescent="0.25">
      <c r="B18" s="12" t="s">
        <v>23</v>
      </c>
      <c r="C18" s="2">
        <v>0.5</v>
      </c>
      <c r="D18" s="9"/>
      <c r="E18" s="6" t="s">
        <v>354</v>
      </c>
      <c r="F18" s="2">
        <v>120</v>
      </c>
      <c r="G18" s="6">
        <v>40</v>
      </c>
      <c r="H18" s="4">
        <v>38.209505812669903</v>
      </c>
      <c r="I18" s="4">
        <v>47.738968171117897</v>
      </c>
      <c r="J18" s="2">
        <v>300</v>
      </c>
      <c r="K18" s="4">
        <v>68.718999999999994</v>
      </c>
      <c r="L18" s="4">
        <v>154.58199999999999</v>
      </c>
      <c r="M18" s="4">
        <v>0.82555900000000004</v>
      </c>
      <c r="N18" s="4">
        <v>25.2272</v>
      </c>
      <c r="O18" s="4">
        <v>2.75597</v>
      </c>
      <c r="P18" s="4">
        <v>0.16339699999999999</v>
      </c>
      <c r="Q18" s="13" t="str">
        <f t="shared" si="0"/>
        <v>Arquivos</v>
      </c>
      <c r="R18" s="11"/>
      <c r="T18" s="6" t="str">
        <f t="shared" si="2"/>
        <v>Capacity Maps Larger Gap14 Adjusted Tc</v>
      </c>
      <c r="U18" s="2">
        <v>120</v>
      </c>
      <c r="V18" s="6">
        <v>40</v>
      </c>
      <c r="W18" s="4">
        <v>38.209505812669903</v>
      </c>
      <c r="X18" s="4">
        <v>47.738968171117897</v>
      </c>
      <c r="Y18" s="2">
        <v>300</v>
      </c>
      <c r="Z18" s="4">
        <v>96.722399999999993</v>
      </c>
      <c r="AA18" s="4">
        <v>169.125</v>
      </c>
      <c r="AB18" s="4">
        <v>0.82555900000000004</v>
      </c>
      <c r="AC18" s="4">
        <v>26.4679</v>
      </c>
      <c r="AD18" s="4">
        <v>2.75597</v>
      </c>
      <c r="AE18" s="4">
        <v>0.16339699999999999</v>
      </c>
      <c r="AF18" s="13" t="str">
        <f t="shared" si="1"/>
        <v>Arquivos</v>
      </c>
      <c r="AG18" s="13"/>
      <c r="AI18" s="9"/>
      <c r="AJ18" s="9"/>
    </row>
    <row r="19" spans="2:36" x14ac:dyDescent="0.25">
      <c r="B19" s="12" t="s">
        <v>24</v>
      </c>
      <c r="C19" s="2">
        <v>150</v>
      </c>
      <c r="E19" s="6" t="s">
        <v>355</v>
      </c>
      <c r="F19" s="2">
        <v>120</v>
      </c>
      <c r="G19" s="6">
        <v>40</v>
      </c>
      <c r="H19" s="4">
        <v>38.209505812669903</v>
      </c>
      <c r="I19" s="4">
        <v>47.738968171117897</v>
      </c>
      <c r="J19" s="2">
        <v>400</v>
      </c>
      <c r="K19" s="4">
        <v>86.078400000000002</v>
      </c>
      <c r="L19" s="4">
        <v>196.738</v>
      </c>
      <c r="M19" s="4">
        <v>1.64144</v>
      </c>
      <c r="N19" s="4">
        <v>30.175799999999999</v>
      </c>
      <c r="O19" s="4">
        <v>2.75597</v>
      </c>
      <c r="P19" s="4">
        <v>0.24385299999999999</v>
      </c>
      <c r="Q19" s="13" t="str">
        <f t="shared" si="0"/>
        <v>Arquivos</v>
      </c>
      <c r="R19" s="11"/>
      <c r="S19" s="9"/>
      <c r="T19" s="6" t="str">
        <f t="shared" si="2"/>
        <v>Capacity Maps Larger Gap15 Adjusted Tc</v>
      </c>
      <c r="U19" s="2">
        <v>120</v>
      </c>
      <c r="V19" s="6">
        <v>40</v>
      </c>
      <c r="W19" s="4">
        <v>38.209505812669903</v>
      </c>
      <c r="X19" s="4">
        <v>47.738968171117897</v>
      </c>
      <c r="Y19" s="2">
        <v>400</v>
      </c>
      <c r="Z19" s="4">
        <v>119.51900000000001</v>
      </c>
      <c r="AA19" s="4">
        <v>214.61500000000001</v>
      </c>
      <c r="AB19" s="4">
        <v>1.64144</v>
      </c>
      <c r="AC19" s="4">
        <v>31.7911</v>
      </c>
      <c r="AD19" s="4">
        <v>2.75597</v>
      </c>
      <c r="AE19" s="4">
        <v>0.24385299999999999</v>
      </c>
      <c r="AF19" s="13" t="str">
        <f t="shared" si="1"/>
        <v>Arquivos</v>
      </c>
      <c r="AG19" s="13"/>
      <c r="AI19" s="9"/>
      <c r="AJ19" s="9"/>
    </row>
    <row r="20" spans="2:36" x14ac:dyDescent="0.25">
      <c r="B20" s="12" t="s">
        <v>25</v>
      </c>
      <c r="C20" s="2">
        <v>1.1000000000000001</v>
      </c>
      <c r="E20" s="6" t="s">
        <v>356</v>
      </c>
      <c r="F20" s="2">
        <v>120</v>
      </c>
      <c r="G20" s="6">
        <v>40</v>
      </c>
      <c r="H20" s="4">
        <v>38.209505812669903</v>
      </c>
      <c r="I20" s="4">
        <v>47.738968171117897</v>
      </c>
      <c r="J20" s="2">
        <v>500</v>
      </c>
      <c r="K20" s="4">
        <v>99.940600000000003</v>
      </c>
      <c r="L20" s="4">
        <v>236.26599999999999</v>
      </c>
      <c r="M20" s="4">
        <v>2.8362699999999998</v>
      </c>
      <c r="N20" s="4">
        <v>34.919699999999999</v>
      </c>
      <c r="O20" s="4">
        <v>2.75597</v>
      </c>
      <c r="P20" s="4">
        <v>0.33730300000000002</v>
      </c>
      <c r="Q20" s="13" t="str">
        <f t="shared" si="0"/>
        <v>Arquivos</v>
      </c>
      <c r="R20" s="11"/>
      <c r="S20" s="9"/>
      <c r="T20" s="6" t="str">
        <f t="shared" si="2"/>
        <v>Capacity Maps Larger Gap16 Adjusted Tc</v>
      </c>
      <c r="U20" s="2">
        <v>120</v>
      </c>
      <c r="V20" s="6">
        <v>40</v>
      </c>
      <c r="W20" s="4">
        <v>38.209505812669903</v>
      </c>
      <c r="X20" s="4">
        <v>47.738968171117897</v>
      </c>
      <c r="Y20" s="2">
        <v>500</v>
      </c>
      <c r="Z20" s="4">
        <v>138.44800000000001</v>
      </c>
      <c r="AA20" s="4">
        <v>255.23400000000001</v>
      </c>
      <c r="AB20" s="4">
        <v>2.8362699999999998</v>
      </c>
      <c r="AC20" s="4">
        <v>36.942599999999999</v>
      </c>
      <c r="AD20" s="4">
        <v>2.75597</v>
      </c>
      <c r="AE20" s="4">
        <v>0.33730300000000002</v>
      </c>
      <c r="AF20" s="13" t="str">
        <f t="shared" si="1"/>
        <v>Arquivos</v>
      </c>
      <c r="AG20" s="13"/>
      <c r="AI20" s="9"/>
      <c r="AJ20" s="9"/>
    </row>
    <row r="21" spans="2:36" x14ac:dyDescent="0.25">
      <c r="B21" s="12" t="s">
        <v>26</v>
      </c>
      <c r="C21" s="2">
        <v>0</v>
      </c>
      <c r="E21" s="6" t="s">
        <v>357</v>
      </c>
      <c r="F21" s="2">
        <v>120</v>
      </c>
      <c r="G21" s="6">
        <v>40</v>
      </c>
      <c r="H21" s="4">
        <v>38.209505812669903</v>
      </c>
      <c r="I21" s="4">
        <v>47.738968171117897</v>
      </c>
      <c r="J21" s="2">
        <v>600</v>
      </c>
      <c r="K21" s="4">
        <v>110.39</v>
      </c>
      <c r="L21" s="4">
        <v>272.70600000000002</v>
      </c>
      <c r="M21" s="4">
        <v>4.4752299999999998</v>
      </c>
      <c r="N21" s="4">
        <v>39.438600000000001</v>
      </c>
      <c r="O21" s="4">
        <v>2.75597</v>
      </c>
      <c r="P21" s="4">
        <v>0.44374799999999998</v>
      </c>
      <c r="Q21" s="13" t="str">
        <f t="shared" si="0"/>
        <v>Arquivos</v>
      </c>
      <c r="R21" s="11"/>
      <c r="S21" s="9"/>
      <c r="T21" s="6" t="str">
        <f t="shared" si="2"/>
        <v>Capacity Maps Larger Gap17 Adjusted Tc</v>
      </c>
      <c r="U21" s="2">
        <v>120</v>
      </c>
      <c r="V21" s="6">
        <v>40</v>
      </c>
      <c r="W21" s="4">
        <v>38.209505812669903</v>
      </c>
      <c r="X21" s="4">
        <v>47.738968171117897</v>
      </c>
      <c r="Y21" s="2">
        <v>600</v>
      </c>
      <c r="Z21" s="4">
        <v>153.52000000000001</v>
      </c>
      <c r="AA21" s="4">
        <v>290.43900000000002</v>
      </c>
      <c r="AB21" s="4">
        <v>4.4752299999999998</v>
      </c>
      <c r="AC21" s="4">
        <v>41.863799999999998</v>
      </c>
      <c r="AD21" s="4">
        <v>2.75597</v>
      </c>
      <c r="AE21" s="4">
        <v>0.44374799999999998</v>
      </c>
      <c r="AF21" s="13" t="str">
        <f t="shared" si="1"/>
        <v>Arquivos</v>
      </c>
      <c r="AG21" s="13"/>
      <c r="AI21" s="9"/>
      <c r="AJ21" s="9"/>
    </row>
    <row r="22" spans="2:36" x14ac:dyDescent="0.25">
      <c r="B22" s="12" t="s">
        <v>27</v>
      </c>
      <c r="C22" s="2">
        <v>300</v>
      </c>
      <c r="E22" s="6" t="s">
        <v>358</v>
      </c>
      <c r="F22" s="2">
        <v>120</v>
      </c>
      <c r="G22" s="6">
        <v>40</v>
      </c>
      <c r="H22" s="4">
        <v>38.209505812669903</v>
      </c>
      <c r="I22" s="4">
        <v>47.738968171117897</v>
      </c>
      <c r="J22" s="2">
        <v>700</v>
      </c>
      <c r="K22" s="4">
        <v>117.559</v>
      </c>
      <c r="L22" s="4">
        <v>305.66399999999999</v>
      </c>
      <c r="M22" s="4">
        <v>6.6234799999999998</v>
      </c>
      <c r="N22" s="4">
        <v>43.727800000000002</v>
      </c>
      <c r="O22" s="4">
        <v>2.75597</v>
      </c>
      <c r="P22" s="4">
        <v>0.56318800000000002</v>
      </c>
      <c r="Q22" s="13" t="str">
        <f t="shared" si="0"/>
        <v>Arquivos</v>
      </c>
      <c r="R22" s="11"/>
      <c r="S22" s="9"/>
      <c r="T22" s="6" t="str">
        <f t="shared" si="2"/>
        <v>Capacity Maps Larger Gap18 Adjusted Tc</v>
      </c>
      <c r="U22" s="2">
        <v>120</v>
      </c>
      <c r="V22" s="6">
        <v>40</v>
      </c>
      <c r="W22" s="4">
        <v>38.209505812669903</v>
      </c>
      <c r="X22" s="4">
        <v>47.738968171117897</v>
      </c>
      <c r="Y22" s="2">
        <v>700</v>
      </c>
      <c r="Z22" s="4">
        <v>164.72499999999999</v>
      </c>
      <c r="AA22" s="4">
        <v>319.22399999999999</v>
      </c>
      <c r="AB22" s="4">
        <v>6.6234799999999998</v>
      </c>
      <c r="AC22" s="4">
        <v>46.528300000000002</v>
      </c>
      <c r="AD22" s="4">
        <v>2.75597</v>
      </c>
      <c r="AE22" s="4">
        <v>0.56318800000000002</v>
      </c>
      <c r="AF22" s="13" t="str">
        <f t="shared" si="1"/>
        <v>Arquivos</v>
      </c>
      <c r="AG22" s="13"/>
      <c r="AI22" s="9"/>
      <c r="AJ22" s="9"/>
    </row>
    <row r="23" spans="2:36" x14ac:dyDescent="0.25">
      <c r="B23" s="12" t="s">
        <v>28</v>
      </c>
      <c r="C23" s="2">
        <v>15</v>
      </c>
      <c r="E23" s="6" t="s">
        <v>359</v>
      </c>
      <c r="F23" s="2">
        <v>120</v>
      </c>
      <c r="G23" s="6">
        <v>40</v>
      </c>
      <c r="H23" s="4">
        <v>38.209505812669903</v>
      </c>
      <c r="I23" s="4">
        <v>47.738968171117897</v>
      </c>
      <c r="J23" s="2">
        <v>800</v>
      </c>
      <c r="K23" s="4">
        <v>121.569</v>
      </c>
      <c r="L23" s="4">
        <v>334.66500000000002</v>
      </c>
      <c r="M23" s="4">
        <v>9.34619</v>
      </c>
      <c r="N23" s="4">
        <v>47.782200000000003</v>
      </c>
      <c r="O23" s="4">
        <v>2.75597</v>
      </c>
      <c r="P23" s="4">
        <v>0.69562299999999999</v>
      </c>
      <c r="Q23" s="13" t="str">
        <f t="shared" si="0"/>
        <v>Arquivos</v>
      </c>
      <c r="R23" s="11"/>
      <c r="S23" s="9"/>
      <c r="T23" s="6" t="str">
        <f t="shared" si="2"/>
        <v>Capacity Maps Larger Gap19 Adjusted Tc</v>
      </c>
      <c r="U23" s="2">
        <v>120</v>
      </c>
      <c r="V23" s="6">
        <v>40</v>
      </c>
      <c r="W23" s="4">
        <v>38.209505812669903</v>
      </c>
      <c r="X23" s="4">
        <v>47.738968171117897</v>
      </c>
      <c r="Y23" s="2">
        <v>800</v>
      </c>
      <c r="Z23" s="4">
        <v>172.13300000000001</v>
      </c>
      <c r="AA23" s="4">
        <v>340.41399999999999</v>
      </c>
      <c r="AB23" s="4">
        <v>9.34619</v>
      </c>
      <c r="AC23" s="4">
        <v>50.930700000000002</v>
      </c>
      <c r="AD23" s="4">
        <v>2.75597</v>
      </c>
      <c r="AE23" s="4">
        <v>0.69562299999999999</v>
      </c>
      <c r="AF23" s="13" t="str">
        <f t="shared" si="1"/>
        <v>Arquivos</v>
      </c>
      <c r="AG23" s="13"/>
      <c r="AI23" s="9"/>
      <c r="AJ23" s="9"/>
    </row>
    <row r="24" spans="2:36" x14ac:dyDescent="0.25">
      <c r="B24" s="12" t="s">
        <v>31</v>
      </c>
      <c r="C24" s="2" t="s">
        <v>34</v>
      </c>
      <c r="E24" s="6" t="s">
        <v>360</v>
      </c>
      <c r="F24" s="2">
        <v>120</v>
      </c>
      <c r="G24" s="6">
        <v>40</v>
      </c>
      <c r="H24" s="4">
        <v>38.209505812669903</v>
      </c>
      <c r="I24" s="4">
        <v>47.738968171117897</v>
      </c>
      <c r="J24" s="2">
        <v>900</v>
      </c>
      <c r="K24" s="4">
        <v>122.53100000000001</v>
      </c>
      <c r="L24" s="4">
        <v>359.06900000000002</v>
      </c>
      <c r="M24" s="4">
        <v>12.708500000000001</v>
      </c>
      <c r="N24" s="4">
        <v>51.593600000000002</v>
      </c>
      <c r="O24" s="4">
        <v>2.75597</v>
      </c>
      <c r="P24" s="4">
        <v>0.84105300000000005</v>
      </c>
      <c r="Q24" s="13" t="str">
        <f t="shared" si="0"/>
        <v>Arquivos</v>
      </c>
      <c r="R24" s="11"/>
      <c r="S24" s="9"/>
      <c r="T24" s="6" t="str">
        <f t="shared" si="2"/>
        <v>Capacity Maps Larger Gap20 Adjusted Tc</v>
      </c>
      <c r="U24" s="2">
        <v>120</v>
      </c>
      <c r="V24" s="6">
        <v>40</v>
      </c>
      <c r="W24" s="4">
        <v>38.209505812669903</v>
      </c>
      <c r="X24" s="4">
        <v>47.738968171117897</v>
      </c>
      <c r="Y24" s="2">
        <v>900</v>
      </c>
      <c r="Z24" s="4">
        <v>176.15100000000001</v>
      </c>
      <c r="AA24" s="4">
        <v>352.92700000000002</v>
      </c>
      <c r="AB24" s="4">
        <v>12.708500000000001</v>
      </c>
      <c r="AC24" s="4">
        <v>55.092399999999998</v>
      </c>
      <c r="AD24" s="4">
        <v>2.75597</v>
      </c>
      <c r="AE24" s="4">
        <v>0.84105300000000005</v>
      </c>
      <c r="AF24" s="13" t="str">
        <f t="shared" si="1"/>
        <v>Arquivos</v>
      </c>
      <c r="AG24" s="13"/>
      <c r="AI24" s="9"/>
      <c r="AJ24" s="9"/>
    </row>
    <row r="25" spans="2:36" x14ac:dyDescent="0.25">
      <c r="B25" s="12" t="s">
        <v>32</v>
      </c>
      <c r="C25" s="4">
        <v>0.3</v>
      </c>
      <c r="E25" s="6" t="s">
        <v>361</v>
      </c>
      <c r="F25" s="2">
        <v>120</v>
      </c>
      <c r="G25" s="6">
        <v>40</v>
      </c>
      <c r="H25" s="4">
        <v>38.209505812669903</v>
      </c>
      <c r="I25" s="4">
        <v>47.738968171117897</v>
      </c>
      <c r="J25" s="2">
        <v>1000</v>
      </c>
      <c r="K25" s="4">
        <v>120.551</v>
      </c>
      <c r="L25" s="4">
        <v>378.13499999999999</v>
      </c>
      <c r="M25" s="4">
        <v>16.775600000000001</v>
      </c>
      <c r="N25" s="4">
        <v>55.154600000000002</v>
      </c>
      <c r="O25" s="4">
        <v>2.75597</v>
      </c>
      <c r="P25" s="4">
        <v>0.99947799999999998</v>
      </c>
      <c r="Q25" s="13" t="str">
        <f t="shared" si="0"/>
        <v>Arquivos</v>
      </c>
      <c r="R25" s="11"/>
      <c r="S25" s="9"/>
      <c r="T25" s="6" t="str">
        <f t="shared" si="2"/>
        <v>Capacity Maps Larger Gap21 Adjusted Tc</v>
      </c>
      <c r="U25" s="2">
        <v>120</v>
      </c>
      <c r="V25" s="6">
        <v>40</v>
      </c>
      <c r="W25" s="4">
        <v>38.209505812669903</v>
      </c>
      <c r="X25" s="4">
        <v>47.738968171117897</v>
      </c>
      <c r="Y25" s="2">
        <v>1000</v>
      </c>
      <c r="Z25" s="4">
        <v>176.96700000000001</v>
      </c>
      <c r="AA25" s="4">
        <v>356.11599999999999</v>
      </c>
      <c r="AB25" s="4">
        <v>16.775600000000001</v>
      </c>
      <c r="AC25" s="4">
        <v>59.013300000000001</v>
      </c>
      <c r="AD25" s="4">
        <v>2.75597</v>
      </c>
      <c r="AE25" s="4">
        <v>0.99947799999999998</v>
      </c>
      <c r="AF25" s="13" t="str">
        <f t="shared" si="1"/>
        <v>Arquivos</v>
      </c>
      <c r="AG25" s="13"/>
      <c r="AI25" s="9"/>
      <c r="AJ25" s="9"/>
    </row>
    <row r="26" spans="2:36" x14ac:dyDescent="0.25">
      <c r="B26" s="12" t="s">
        <v>33</v>
      </c>
      <c r="C26" s="4">
        <v>0.3</v>
      </c>
      <c r="E26" s="6" t="s">
        <v>362</v>
      </c>
      <c r="F26" s="2">
        <v>120</v>
      </c>
      <c r="G26" s="6">
        <v>40</v>
      </c>
      <c r="H26" s="4">
        <v>38.209505812669903</v>
      </c>
      <c r="I26" s="4">
        <v>47.738968171117897</v>
      </c>
      <c r="J26" s="2">
        <v>1100</v>
      </c>
      <c r="K26" s="4">
        <v>115.732</v>
      </c>
      <c r="L26" s="4">
        <v>391.29199999999997</v>
      </c>
      <c r="M26" s="4">
        <v>21.6127</v>
      </c>
      <c r="N26" s="4">
        <v>58.469900000000003</v>
      </c>
      <c r="O26" s="4">
        <v>2.75597</v>
      </c>
      <c r="P26" s="4">
        <v>1.1709000000000001</v>
      </c>
      <c r="Q26" s="13" t="str">
        <f t="shared" si="0"/>
        <v>Arquivos</v>
      </c>
      <c r="R26" s="11"/>
      <c r="S26" s="9"/>
      <c r="T26" s="6" t="str">
        <f t="shared" si="2"/>
        <v>Capacity Maps Larger Gap22 Adjusted Tc</v>
      </c>
      <c r="U26" s="2">
        <v>120</v>
      </c>
      <c r="V26" s="6">
        <v>40</v>
      </c>
      <c r="W26" s="4">
        <v>38.209505812669903</v>
      </c>
      <c r="X26" s="4">
        <v>47.738968171117897</v>
      </c>
      <c r="Y26" s="2">
        <v>1100</v>
      </c>
      <c r="Z26" s="4">
        <v>174.90600000000001</v>
      </c>
      <c r="AA26" s="4">
        <v>349.66199999999998</v>
      </c>
      <c r="AB26" s="4">
        <v>21.6127</v>
      </c>
      <c r="AC26" s="4">
        <v>62.664099999999998</v>
      </c>
      <c r="AD26" s="4">
        <v>2.75597</v>
      </c>
      <c r="AE26" s="4">
        <v>1.1709000000000001</v>
      </c>
      <c r="AF26" s="13" t="str">
        <f t="shared" si="1"/>
        <v>Arquivos</v>
      </c>
      <c r="AG26" s="13"/>
      <c r="AI26" s="9"/>
      <c r="AJ26" s="9"/>
    </row>
    <row r="27" spans="2:36" x14ac:dyDescent="0.25">
      <c r="B27" s="12" t="s">
        <v>82</v>
      </c>
      <c r="C27" s="14">
        <v>10</v>
      </c>
      <c r="E27" s="6" t="s">
        <v>363</v>
      </c>
      <c r="F27" s="2">
        <v>120</v>
      </c>
      <c r="G27" s="6">
        <v>40</v>
      </c>
      <c r="H27" s="4">
        <v>38.209505812669903</v>
      </c>
      <c r="I27" s="4">
        <v>47.738968171117897</v>
      </c>
      <c r="J27" s="2">
        <v>1200</v>
      </c>
      <c r="K27" s="4">
        <v>108.16800000000001</v>
      </c>
      <c r="L27" s="4">
        <v>398.505</v>
      </c>
      <c r="M27" s="4">
        <v>27.2849</v>
      </c>
      <c r="N27" s="4">
        <v>61.567799999999998</v>
      </c>
      <c r="O27" s="4">
        <v>2.75597</v>
      </c>
      <c r="P27" s="4">
        <v>1.35531</v>
      </c>
      <c r="Q27" s="13" t="str">
        <f t="shared" si="0"/>
        <v>Arquivos</v>
      </c>
      <c r="R27" s="11"/>
      <c r="S27" s="9"/>
      <c r="T27" s="6" t="str">
        <f t="shared" si="2"/>
        <v>Capacity Maps Larger Gap23 Adjusted Tc</v>
      </c>
      <c r="U27" s="2">
        <v>120</v>
      </c>
      <c r="V27" s="6">
        <v>40</v>
      </c>
      <c r="W27" s="4">
        <v>38.209505812669903</v>
      </c>
      <c r="X27" s="4">
        <v>47.738968171117897</v>
      </c>
      <c r="Y27" s="2">
        <v>1200</v>
      </c>
      <c r="Z27" s="4">
        <v>169.23</v>
      </c>
      <c r="AA27" s="4">
        <v>334.10399999999998</v>
      </c>
      <c r="AB27" s="4">
        <v>27.2849</v>
      </c>
      <c r="AC27" s="4">
        <v>65.891900000000007</v>
      </c>
      <c r="AD27" s="4">
        <v>2.75597</v>
      </c>
      <c r="AE27" s="4">
        <v>1.35531</v>
      </c>
      <c r="AF27" s="13" t="str">
        <f t="shared" si="1"/>
        <v>Arquivos</v>
      </c>
      <c r="AG27" s="13"/>
      <c r="AI27" s="9"/>
      <c r="AJ27" s="9"/>
    </row>
    <row r="28" spans="2:36" x14ac:dyDescent="0.25">
      <c r="B28" s="12" t="s">
        <v>83</v>
      </c>
      <c r="C28" s="4" t="s">
        <v>337</v>
      </c>
      <c r="E28" s="6" t="s">
        <v>364</v>
      </c>
      <c r="F28" s="2">
        <v>120</v>
      </c>
      <c r="G28" s="6">
        <v>45</v>
      </c>
      <c r="H28" s="4">
        <v>43.2643492299811</v>
      </c>
      <c r="I28" s="4">
        <v>47.738968171117897</v>
      </c>
      <c r="J28" s="2">
        <v>100</v>
      </c>
      <c r="K28" s="4">
        <v>24.500499999999999</v>
      </c>
      <c r="L28" s="4">
        <v>63.424999999999997</v>
      </c>
      <c r="M28" s="4">
        <v>6.0706599999999999E-2</v>
      </c>
      <c r="N28" s="4">
        <v>16.7456</v>
      </c>
      <c r="O28" s="4">
        <v>2.75597</v>
      </c>
      <c r="P28" s="4">
        <v>3.5955099999999997E-2</v>
      </c>
      <c r="Q28" s="13" t="str">
        <f t="shared" si="0"/>
        <v>Arquivos</v>
      </c>
      <c r="R28" s="11"/>
      <c r="S28" s="9"/>
      <c r="T28" s="6" t="str">
        <f t="shared" si="2"/>
        <v>Capacity Maps Larger Gap24 Adjusted Tc</v>
      </c>
      <c r="U28" s="2">
        <v>120</v>
      </c>
      <c r="V28" s="6">
        <v>45</v>
      </c>
      <c r="W28" s="4">
        <v>43.2643492299811</v>
      </c>
      <c r="X28" s="4">
        <v>47.738968171117897</v>
      </c>
      <c r="Y28" s="2">
        <v>100</v>
      </c>
      <c r="Z28" s="4">
        <v>37.020899999999997</v>
      </c>
      <c r="AA28" s="4">
        <v>63.924599999999998</v>
      </c>
      <c r="AB28" s="4">
        <v>6.0706599999999999E-2</v>
      </c>
      <c r="AC28" s="4">
        <v>17.2103</v>
      </c>
      <c r="AD28" s="4">
        <v>2.75597</v>
      </c>
      <c r="AE28" s="4">
        <v>3.5955099999999997E-2</v>
      </c>
      <c r="AF28" s="13" t="str">
        <f t="shared" si="1"/>
        <v>Arquivos</v>
      </c>
      <c r="AG28" s="13"/>
      <c r="AI28" s="9"/>
      <c r="AJ28" s="9"/>
    </row>
    <row r="29" spans="2:36" x14ac:dyDescent="0.25">
      <c r="E29" s="6" t="s">
        <v>365</v>
      </c>
      <c r="F29" s="2">
        <v>120</v>
      </c>
      <c r="G29" s="6">
        <v>45</v>
      </c>
      <c r="H29" s="4">
        <v>43.2643492299811</v>
      </c>
      <c r="I29" s="4">
        <v>47.738968171117897</v>
      </c>
      <c r="J29" s="2">
        <v>200</v>
      </c>
      <c r="K29" s="4">
        <v>48.648400000000002</v>
      </c>
      <c r="L29" s="4">
        <v>113.955</v>
      </c>
      <c r="M29" s="4">
        <v>0.27671200000000001</v>
      </c>
      <c r="N29" s="4">
        <v>21.7803</v>
      </c>
      <c r="O29" s="4">
        <v>2.75597</v>
      </c>
      <c r="P29" s="4">
        <v>8.2045900000000005E-2</v>
      </c>
      <c r="Q29" s="13" t="str">
        <f t="shared" si="0"/>
        <v>Arquivos</v>
      </c>
      <c r="R29" s="11"/>
      <c r="S29" s="9"/>
      <c r="T29" s="6" t="str">
        <f t="shared" si="2"/>
        <v>Capacity Maps Larger Gap25 Adjusted Tc</v>
      </c>
      <c r="U29" s="2">
        <v>120</v>
      </c>
      <c r="V29" s="6">
        <v>45</v>
      </c>
      <c r="W29" s="4">
        <v>43.2643492299811</v>
      </c>
      <c r="X29" s="4">
        <v>47.738968171117897</v>
      </c>
      <c r="Y29" s="2">
        <v>200</v>
      </c>
      <c r="Z29" s="4">
        <v>71.663499999999999</v>
      </c>
      <c r="AA29" s="4">
        <v>121.52800000000001</v>
      </c>
      <c r="AB29" s="4">
        <v>0.27671200000000001</v>
      </c>
      <c r="AC29" s="4">
        <v>22.723800000000001</v>
      </c>
      <c r="AD29" s="4">
        <v>2.75597</v>
      </c>
      <c r="AE29" s="4">
        <v>8.2045900000000005E-2</v>
      </c>
      <c r="AF29" s="13" t="str">
        <f t="shared" si="1"/>
        <v>Arquivos</v>
      </c>
      <c r="AG29" s="13"/>
      <c r="AI29" s="9"/>
      <c r="AJ29" s="9"/>
    </row>
    <row r="30" spans="2:36" x14ac:dyDescent="0.25">
      <c r="E30" s="6" t="s">
        <v>366</v>
      </c>
      <c r="F30" s="2">
        <v>120</v>
      </c>
      <c r="G30" s="6">
        <v>45</v>
      </c>
      <c r="H30" s="4">
        <v>43.2643492299811</v>
      </c>
      <c r="I30" s="4">
        <v>47.738968171117897</v>
      </c>
      <c r="J30" s="2">
        <v>300</v>
      </c>
      <c r="K30" s="4">
        <v>70.468400000000003</v>
      </c>
      <c r="L30" s="4">
        <v>159.78800000000001</v>
      </c>
      <c r="M30" s="4">
        <v>0.69884500000000005</v>
      </c>
      <c r="N30" s="4">
        <v>26.911000000000001</v>
      </c>
      <c r="O30" s="4">
        <v>2.75597</v>
      </c>
      <c r="P30" s="4">
        <v>0.13827200000000001</v>
      </c>
      <c r="Q30" s="13" t="str">
        <f t="shared" si="0"/>
        <v>Arquivos</v>
      </c>
      <c r="R30" s="11"/>
      <c r="S30" s="9"/>
      <c r="T30" s="6" t="str">
        <f t="shared" si="2"/>
        <v>Capacity Maps Larger Gap26 Adjusted Tc</v>
      </c>
      <c r="U30" s="2">
        <v>120</v>
      </c>
      <c r="V30" s="6">
        <v>45</v>
      </c>
      <c r="W30" s="4">
        <v>43.2643492299811</v>
      </c>
      <c r="X30" s="4">
        <v>47.738968171117897</v>
      </c>
      <c r="Y30" s="2">
        <v>300</v>
      </c>
      <c r="Z30" s="4">
        <v>100.70699999999999</v>
      </c>
      <c r="AA30" s="4">
        <v>174.22399999999999</v>
      </c>
      <c r="AB30" s="4">
        <v>0.69884500000000005</v>
      </c>
      <c r="AC30" s="4">
        <v>28.2257</v>
      </c>
      <c r="AD30" s="4">
        <v>2.75597</v>
      </c>
      <c r="AE30" s="4">
        <v>0.13827200000000001</v>
      </c>
      <c r="AF30" s="13" t="str">
        <f t="shared" si="1"/>
        <v>Arquivos</v>
      </c>
      <c r="AG30" s="13"/>
      <c r="AI30" s="9"/>
      <c r="AJ30" s="9"/>
    </row>
    <row r="31" spans="2:36" x14ac:dyDescent="0.25">
      <c r="E31" s="6" t="s">
        <v>367</v>
      </c>
      <c r="F31" s="2">
        <v>120</v>
      </c>
      <c r="G31" s="6">
        <v>45</v>
      </c>
      <c r="H31" s="4">
        <v>43.2643492299811</v>
      </c>
      <c r="I31" s="4">
        <v>47.738968171117897</v>
      </c>
      <c r="J31" s="2">
        <v>400</v>
      </c>
      <c r="K31" s="4">
        <v>89.435500000000005</v>
      </c>
      <c r="L31" s="4">
        <v>203.55600000000001</v>
      </c>
      <c r="M31" s="4">
        <v>1.3779300000000001</v>
      </c>
      <c r="N31" s="4">
        <v>31.957599999999999</v>
      </c>
      <c r="O31" s="4">
        <v>2.75597</v>
      </c>
      <c r="P31" s="4">
        <v>0.20463500000000001</v>
      </c>
      <c r="Q31" s="13" t="str">
        <f t="shared" si="0"/>
        <v>Arquivos</v>
      </c>
      <c r="R31" s="11"/>
      <c r="S31" s="9"/>
      <c r="T31" s="6" t="str">
        <f t="shared" si="2"/>
        <v>Capacity Maps Larger Gap27 Adjusted Tc</v>
      </c>
      <c r="U31" s="2">
        <v>120</v>
      </c>
      <c r="V31" s="6">
        <v>45</v>
      </c>
      <c r="W31" s="4">
        <v>43.2643492299811</v>
      </c>
      <c r="X31" s="4">
        <v>47.738968171117897</v>
      </c>
      <c r="Y31" s="2">
        <v>400</v>
      </c>
      <c r="Z31" s="4">
        <v>125.697</v>
      </c>
      <c r="AA31" s="4">
        <v>222.34700000000001</v>
      </c>
      <c r="AB31" s="4">
        <v>1.3779300000000001</v>
      </c>
      <c r="AC31" s="4">
        <v>33.656399999999998</v>
      </c>
      <c r="AD31" s="4">
        <v>2.75597</v>
      </c>
      <c r="AE31" s="4">
        <v>0.20463500000000001</v>
      </c>
      <c r="AF31" s="13" t="str">
        <f t="shared" si="1"/>
        <v>Arquivos</v>
      </c>
      <c r="AG31" s="13"/>
      <c r="AI31" s="9"/>
      <c r="AJ31" s="9"/>
    </row>
    <row r="32" spans="2:36" x14ac:dyDescent="0.25">
      <c r="E32" s="6" t="s">
        <v>368</v>
      </c>
      <c r="F32" s="2">
        <v>120</v>
      </c>
      <c r="G32" s="6">
        <v>45</v>
      </c>
      <c r="H32" s="4">
        <v>43.2643492299811</v>
      </c>
      <c r="I32" s="4">
        <v>47.738968171117897</v>
      </c>
      <c r="J32" s="2">
        <v>500</v>
      </c>
      <c r="K32" s="4">
        <v>105.34</v>
      </c>
      <c r="L32" s="4">
        <v>245.173</v>
      </c>
      <c r="M32" s="4">
        <v>2.3648099999999999</v>
      </c>
      <c r="N32" s="4">
        <v>36.837499999999999</v>
      </c>
      <c r="O32" s="4">
        <v>2.75597</v>
      </c>
      <c r="P32" s="4">
        <v>0.28113300000000002</v>
      </c>
      <c r="Q32" s="13" t="str">
        <f t="shared" si="0"/>
        <v>Arquivos</v>
      </c>
      <c r="R32" s="11"/>
      <c r="S32" s="9"/>
      <c r="T32" s="6" t="str">
        <f t="shared" si="2"/>
        <v>Capacity Maps Larger Gap28 Adjusted Tc</v>
      </c>
      <c r="U32" s="2">
        <v>120</v>
      </c>
      <c r="V32" s="6">
        <v>45</v>
      </c>
      <c r="W32" s="4">
        <v>43.2643492299811</v>
      </c>
      <c r="X32" s="4">
        <v>47.738968171117897</v>
      </c>
      <c r="Y32" s="2">
        <v>500</v>
      </c>
      <c r="Z32" s="4">
        <v>147.126</v>
      </c>
      <c r="AA32" s="4">
        <v>266.24799999999999</v>
      </c>
      <c r="AB32" s="4">
        <v>2.3648099999999999</v>
      </c>
      <c r="AC32" s="4">
        <v>38.953499999999998</v>
      </c>
      <c r="AD32" s="4">
        <v>2.75597</v>
      </c>
      <c r="AE32" s="4">
        <v>0.28113300000000002</v>
      </c>
      <c r="AF32" s="13" t="str">
        <f t="shared" si="1"/>
        <v>Arquivos</v>
      </c>
      <c r="AG32" s="13"/>
      <c r="AI32" s="9"/>
      <c r="AJ32" s="9"/>
    </row>
    <row r="33" spans="2:36" x14ac:dyDescent="0.25">
      <c r="E33" s="6" t="s">
        <v>369</v>
      </c>
      <c r="F33" s="2">
        <v>120</v>
      </c>
      <c r="G33" s="6">
        <v>45</v>
      </c>
      <c r="H33" s="4">
        <v>43.2643492299811</v>
      </c>
      <c r="I33" s="4">
        <v>47.738968171117897</v>
      </c>
      <c r="J33" s="2">
        <v>600</v>
      </c>
      <c r="K33" s="4">
        <v>118.18</v>
      </c>
      <c r="L33" s="4">
        <v>284.28699999999998</v>
      </c>
      <c r="M33" s="4">
        <v>3.7102900000000001</v>
      </c>
      <c r="N33" s="4">
        <v>41.520099999999999</v>
      </c>
      <c r="O33" s="4">
        <v>2.75597</v>
      </c>
      <c r="P33" s="4">
        <v>0.36776599999999998</v>
      </c>
      <c r="Q33" s="13" t="str">
        <f t="shared" si="0"/>
        <v>Arquivos</v>
      </c>
      <c r="R33" s="11"/>
      <c r="S33" s="9"/>
      <c r="T33" s="6" t="str">
        <f t="shared" si="2"/>
        <v>Capacity Maps Larger Gap29 Adjusted Tc</v>
      </c>
      <c r="U33" s="2">
        <v>120</v>
      </c>
      <c r="V33" s="6">
        <v>45</v>
      </c>
      <c r="W33" s="4">
        <v>43.2643492299811</v>
      </c>
      <c r="X33" s="4">
        <v>47.738968171117897</v>
      </c>
      <c r="Y33" s="2">
        <v>600</v>
      </c>
      <c r="Z33" s="4">
        <v>165.27099999999999</v>
      </c>
      <c r="AA33" s="4">
        <v>305.67500000000001</v>
      </c>
      <c r="AB33" s="4">
        <v>3.7102900000000001</v>
      </c>
      <c r="AC33" s="4">
        <v>44.077199999999998</v>
      </c>
      <c r="AD33" s="4">
        <v>2.75597</v>
      </c>
      <c r="AE33" s="4">
        <v>0.36776599999999998</v>
      </c>
      <c r="AF33" s="13" t="str">
        <f t="shared" si="1"/>
        <v>Arquivos</v>
      </c>
      <c r="AG33" s="13"/>
      <c r="AI33" s="9"/>
      <c r="AJ33" s="9"/>
    </row>
    <row r="34" spans="2:36" x14ac:dyDescent="0.25">
      <c r="E34" s="6" t="s">
        <v>370</v>
      </c>
      <c r="F34" s="2">
        <v>120</v>
      </c>
      <c r="G34" s="6">
        <v>45</v>
      </c>
      <c r="H34" s="4">
        <v>43.2643492299811</v>
      </c>
      <c r="I34" s="4">
        <v>47.738968171117897</v>
      </c>
      <c r="J34" s="2">
        <v>700</v>
      </c>
      <c r="K34" s="4">
        <v>128.047</v>
      </c>
      <c r="L34" s="4">
        <v>320.57100000000003</v>
      </c>
      <c r="M34" s="4">
        <v>5.4652200000000004</v>
      </c>
      <c r="N34" s="4">
        <v>46.001300000000001</v>
      </c>
      <c r="O34" s="4">
        <v>2.75597</v>
      </c>
      <c r="P34" s="4">
        <v>0.464536</v>
      </c>
      <c r="Q34" s="13" t="str">
        <f t="shared" si="0"/>
        <v>Arquivos</v>
      </c>
      <c r="R34" s="11"/>
      <c r="S34" s="9"/>
      <c r="T34" s="6" t="str">
        <f t="shared" si="2"/>
        <v>Capacity Maps Larger Gap30 Adjusted Tc</v>
      </c>
      <c r="U34" s="2">
        <v>120</v>
      </c>
      <c r="V34" s="6">
        <v>45</v>
      </c>
      <c r="W34" s="4">
        <v>43.2643492299811</v>
      </c>
      <c r="X34" s="4">
        <v>47.738968171117897</v>
      </c>
      <c r="Y34" s="2">
        <v>700</v>
      </c>
      <c r="Z34" s="4">
        <v>179.73699999999999</v>
      </c>
      <c r="AA34" s="4">
        <v>340.16800000000001</v>
      </c>
      <c r="AB34" s="4">
        <v>5.4652200000000004</v>
      </c>
      <c r="AC34" s="4">
        <v>48.967500000000001</v>
      </c>
      <c r="AD34" s="4">
        <v>2.75597</v>
      </c>
      <c r="AE34" s="4">
        <v>0.464536</v>
      </c>
      <c r="AF34" s="13" t="str">
        <f t="shared" si="1"/>
        <v>Arquivos</v>
      </c>
      <c r="AG34" s="13"/>
      <c r="AI34" s="9"/>
      <c r="AJ34" s="9"/>
    </row>
    <row r="35" spans="2:36" x14ac:dyDescent="0.25">
      <c r="E35" s="6" t="s">
        <v>371</v>
      </c>
      <c r="F35" s="2">
        <v>120</v>
      </c>
      <c r="G35" s="6">
        <v>45</v>
      </c>
      <c r="H35" s="4">
        <v>43.2643492299811</v>
      </c>
      <c r="I35" s="4">
        <v>47.738968171117897</v>
      </c>
      <c r="J35" s="2">
        <v>800</v>
      </c>
      <c r="K35" s="4">
        <v>135.047</v>
      </c>
      <c r="L35" s="4">
        <v>353.69400000000002</v>
      </c>
      <c r="M35" s="4">
        <v>7.6804100000000002</v>
      </c>
      <c r="N35" s="4">
        <v>50.274799999999999</v>
      </c>
      <c r="O35" s="4">
        <v>2.75597</v>
      </c>
      <c r="P35" s="4">
        <v>0.57144099999999998</v>
      </c>
      <c r="Q35" s="13" t="str">
        <f t="shared" si="0"/>
        <v>Arquivos</v>
      </c>
      <c r="R35" s="11"/>
      <c r="S35" s="9"/>
      <c r="T35" s="6" t="str">
        <f t="shared" si="2"/>
        <v>Capacity Maps Larger Gap31 Adjusted Tc</v>
      </c>
      <c r="U35" s="2">
        <v>120</v>
      </c>
      <c r="V35" s="6">
        <v>45</v>
      </c>
      <c r="W35" s="4">
        <v>43.2643492299811</v>
      </c>
      <c r="X35" s="4">
        <v>47.738968171117897</v>
      </c>
      <c r="Y35" s="2">
        <v>800</v>
      </c>
      <c r="Z35" s="4">
        <v>190.83699999999999</v>
      </c>
      <c r="AA35" s="4">
        <v>368.726</v>
      </c>
      <c r="AB35" s="4">
        <v>7.6804100000000002</v>
      </c>
      <c r="AC35" s="4">
        <v>53.630099999999999</v>
      </c>
      <c r="AD35" s="4">
        <v>2.75597</v>
      </c>
      <c r="AE35" s="4">
        <v>0.57144099999999998</v>
      </c>
      <c r="AF35" s="13" t="str">
        <f t="shared" si="1"/>
        <v>Arquivos</v>
      </c>
      <c r="AG35" s="13"/>
      <c r="AI35" s="9"/>
      <c r="AJ35" s="9"/>
    </row>
    <row r="36" spans="2:36" x14ac:dyDescent="0.25">
      <c r="E36" s="6" t="s">
        <v>372</v>
      </c>
      <c r="F36" s="2">
        <v>120</v>
      </c>
      <c r="G36" s="6">
        <v>45</v>
      </c>
      <c r="H36" s="4">
        <v>43.2643492299811</v>
      </c>
      <c r="I36" s="4">
        <v>47.738968171117897</v>
      </c>
      <c r="J36" s="2">
        <v>900</v>
      </c>
      <c r="K36" s="4">
        <v>139.27000000000001</v>
      </c>
      <c r="L36" s="4">
        <v>383.27</v>
      </c>
      <c r="M36" s="4">
        <v>10.406700000000001</v>
      </c>
      <c r="N36" s="4">
        <v>54.342199999999998</v>
      </c>
      <c r="O36" s="4">
        <v>2.75597</v>
      </c>
      <c r="P36" s="4">
        <v>0.68848200000000004</v>
      </c>
      <c r="Q36" s="13" t="str">
        <f t="shared" si="0"/>
        <v>Arquivos</v>
      </c>
      <c r="R36" s="11"/>
      <c r="S36" s="9"/>
      <c r="T36" s="6" t="str">
        <f t="shared" si="2"/>
        <v>Capacity Maps Larger Gap32 Adjusted Tc</v>
      </c>
      <c r="U36" s="2">
        <v>120</v>
      </c>
      <c r="V36" s="6">
        <v>45</v>
      </c>
      <c r="W36" s="4">
        <v>43.2643492299811</v>
      </c>
      <c r="X36" s="4">
        <v>47.738968171117897</v>
      </c>
      <c r="Y36" s="2">
        <v>900</v>
      </c>
      <c r="Z36" s="4">
        <v>198.672</v>
      </c>
      <c r="AA36" s="4">
        <v>390.38499999999999</v>
      </c>
      <c r="AB36" s="4">
        <v>10.406700000000001</v>
      </c>
      <c r="AC36" s="4">
        <v>58.068199999999997</v>
      </c>
      <c r="AD36" s="4">
        <v>2.75597</v>
      </c>
      <c r="AE36" s="4">
        <v>0.68848200000000004</v>
      </c>
      <c r="AF36" s="13" t="str">
        <f t="shared" si="1"/>
        <v>Arquivos</v>
      </c>
      <c r="AG36" s="13"/>
      <c r="AI36" s="9"/>
      <c r="AJ36" s="9"/>
    </row>
    <row r="37" spans="2:36" x14ac:dyDescent="0.25">
      <c r="E37" s="6" t="s">
        <v>373</v>
      </c>
      <c r="F37" s="2">
        <v>120</v>
      </c>
      <c r="G37" s="6">
        <v>45</v>
      </c>
      <c r="H37" s="4">
        <v>43.2643492299811</v>
      </c>
      <c r="I37" s="4">
        <v>47.738968171117897</v>
      </c>
      <c r="J37" s="2">
        <v>1000</v>
      </c>
      <c r="K37" s="4">
        <v>140.80600000000001</v>
      </c>
      <c r="L37" s="4">
        <v>408.74900000000002</v>
      </c>
      <c r="M37" s="4">
        <v>13.694900000000001</v>
      </c>
      <c r="N37" s="4">
        <v>58.1905</v>
      </c>
      <c r="O37" s="4">
        <v>2.75597</v>
      </c>
      <c r="P37" s="4">
        <v>0.81565799999999999</v>
      </c>
      <c r="Q37" s="13" t="str">
        <f t="shared" si="0"/>
        <v>Arquivos</v>
      </c>
      <c r="R37" s="11"/>
      <c r="S37" s="9"/>
      <c r="T37" s="6" t="str">
        <f t="shared" si="2"/>
        <v>Capacity Maps Larger Gap33 Adjusted Tc</v>
      </c>
      <c r="U37" s="2">
        <v>120</v>
      </c>
      <c r="V37" s="6">
        <v>45</v>
      </c>
      <c r="W37" s="4">
        <v>43.2643492299811</v>
      </c>
      <c r="X37" s="4">
        <v>47.738968171117897</v>
      </c>
      <c r="Y37" s="2">
        <v>1000</v>
      </c>
      <c r="Z37" s="4">
        <v>203.465</v>
      </c>
      <c r="AA37" s="4">
        <v>404.32299999999998</v>
      </c>
      <c r="AB37" s="4">
        <v>13.694900000000001</v>
      </c>
      <c r="AC37" s="4">
        <v>62.290199999999999</v>
      </c>
      <c r="AD37" s="4">
        <v>2.75597</v>
      </c>
      <c r="AE37" s="4">
        <v>0.81565799999999999</v>
      </c>
      <c r="AF37" s="13" t="str">
        <f t="shared" si="1"/>
        <v>Arquivos</v>
      </c>
      <c r="AG37" s="13"/>
      <c r="AI37" s="9"/>
      <c r="AJ37" s="9"/>
    </row>
    <row r="38" spans="2:36" x14ac:dyDescent="0.25">
      <c r="E38" s="6" t="s">
        <v>374</v>
      </c>
      <c r="F38" s="2">
        <v>120</v>
      </c>
      <c r="G38" s="6">
        <v>45</v>
      </c>
      <c r="H38" s="4">
        <v>43.2643492299811</v>
      </c>
      <c r="I38" s="4">
        <v>47.738968171117897</v>
      </c>
      <c r="J38" s="2">
        <v>1100</v>
      </c>
      <c r="K38" s="4">
        <v>139.739</v>
      </c>
      <c r="L38" s="4">
        <v>429.57400000000001</v>
      </c>
      <c r="M38" s="4">
        <v>17.5959</v>
      </c>
      <c r="N38" s="4">
        <v>61.822600000000001</v>
      </c>
      <c r="O38" s="4">
        <v>2.75597</v>
      </c>
      <c r="P38" s="4">
        <v>0.95297100000000001</v>
      </c>
      <c r="Q38" s="13" t="str">
        <f t="shared" si="0"/>
        <v>Arquivos</v>
      </c>
      <c r="R38" s="11"/>
      <c r="S38" s="9"/>
      <c r="T38" s="6" t="str">
        <f t="shared" si="2"/>
        <v>Capacity Maps Larger Gap34 Adjusted Tc</v>
      </c>
      <c r="U38" s="2">
        <v>120</v>
      </c>
      <c r="V38" s="6">
        <v>45</v>
      </c>
      <c r="W38" s="4">
        <v>43.2643492299811</v>
      </c>
      <c r="X38" s="4">
        <v>47.738968171117897</v>
      </c>
      <c r="Y38" s="2">
        <v>1100</v>
      </c>
      <c r="Z38" s="4">
        <v>205.626</v>
      </c>
      <c r="AA38" s="4">
        <v>409.97899999999998</v>
      </c>
      <c r="AB38" s="4">
        <v>17.5959</v>
      </c>
      <c r="AC38" s="4">
        <v>66.316000000000003</v>
      </c>
      <c r="AD38" s="4">
        <v>2.75597</v>
      </c>
      <c r="AE38" s="4">
        <v>0.95297100000000001</v>
      </c>
      <c r="AF38" s="13" t="str">
        <f t="shared" si="1"/>
        <v>Arquivos</v>
      </c>
      <c r="AG38" s="13"/>
      <c r="AI38" s="9"/>
      <c r="AJ38" s="9"/>
    </row>
    <row r="39" spans="2:36" x14ac:dyDescent="0.25">
      <c r="E39" s="6" t="s">
        <v>375</v>
      </c>
      <c r="F39" s="2">
        <v>120</v>
      </c>
      <c r="G39" s="6">
        <v>45</v>
      </c>
      <c r="H39" s="4">
        <v>43.2643492299811</v>
      </c>
      <c r="I39" s="4">
        <v>47.738968171117897</v>
      </c>
      <c r="J39" s="2">
        <v>1200</v>
      </c>
      <c r="K39" s="4">
        <v>136.15100000000001</v>
      </c>
      <c r="L39" s="4">
        <v>445.14400000000001</v>
      </c>
      <c r="M39" s="4">
        <v>22.160499999999999</v>
      </c>
      <c r="N39" s="4">
        <v>65.228800000000007</v>
      </c>
      <c r="O39" s="4">
        <v>2.75597</v>
      </c>
      <c r="P39" s="4">
        <v>1.10042</v>
      </c>
      <c r="Q39" s="13" t="str">
        <f t="shared" si="0"/>
        <v>Arquivos</v>
      </c>
      <c r="R39" s="11"/>
      <c r="S39" s="9"/>
      <c r="T39" s="6" t="str">
        <f t="shared" si="2"/>
        <v>Capacity Maps Larger Gap35 Adjusted Tc</v>
      </c>
      <c r="U39" s="2">
        <v>120</v>
      </c>
      <c r="V39" s="6">
        <v>45</v>
      </c>
      <c r="W39" s="4">
        <v>43.2643492299811</v>
      </c>
      <c r="X39" s="4">
        <v>47.738968171117897</v>
      </c>
      <c r="Y39" s="2">
        <v>1200</v>
      </c>
      <c r="Z39" s="4">
        <v>204.94499999999999</v>
      </c>
      <c r="AA39" s="4">
        <v>407.09300000000002</v>
      </c>
      <c r="AB39" s="4">
        <v>22.160499999999999</v>
      </c>
      <c r="AC39" s="4">
        <v>70.102800000000002</v>
      </c>
      <c r="AD39" s="4">
        <v>2.75597</v>
      </c>
      <c r="AE39" s="4">
        <v>1.10042</v>
      </c>
      <c r="AF39" s="13" t="str">
        <f t="shared" si="1"/>
        <v>Arquivos</v>
      </c>
      <c r="AG39" s="13"/>
      <c r="AI39" s="9"/>
      <c r="AJ39" s="9"/>
    </row>
    <row r="40" spans="2:36" x14ac:dyDescent="0.25">
      <c r="E40" s="6" t="s">
        <v>376</v>
      </c>
      <c r="F40" s="2">
        <v>140</v>
      </c>
      <c r="G40" s="6">
        <v>35</v>
      </c>
      <c r="H40" s="4">
        <v>32.770089581579498</v>
      </c>
      <c r="I40" s="4">
        <v>55.695462866304197</v>
      </c>
      <c r="J40" s="2">
        <v>100</v>
      </c>
      <c r="K40" s="4">
        <v>24.1142</v>
      </c>
      <c r="L40" s="4">
        <v>60.158299999999997</v>
      </c>
      <c r="M40" s="4">
        <v>6.9959499999999994E-2</v>
      </c>
      <c r="N40" s="4">
        <v>14.5722</v>
      </c>
      <c r="O40" s="4">
        <v>2.75597</v>
      </c>
      <c r="P40" s="4">
        <v>4.1442899999999998E-2</v>
      </c>
      <c r="Q40" s="13" t="str">
        <f t="shared" si="0"/>
        <v>Arquivos</v>
      </c>
      <c r="R40" s="11"/>
      <c r="T40" s="6" t="str">
        <f t="shared" si="2"/>
        <v>Capacity Maps Larger Gap36 Adjusted Tc</v>
      </c>
      <c r="U40" s="2">
        <v>140</v>
      </c>
      <c r="V40" s="6">
        <v>35</v>
      </c>
      <c r="W40" s="4">
        <v>32.770089581579498</v>
      </c>
      <c r="X40" s="4">
        <v>55.695462866304197</v>
      </c>
      <c r="Y40" s="2">
        <v>100</v>
      </c>
      <c r="Z40" s="4">
        <v>35.8108</v>
      </c>
      <c r="AA40" s="4">
        <v>61.300800000000002</v>
      </c>
      <c r="AB40" s="4">
        <v>6.9959499999999994E-2</v>
      </c>
      <c r="AC40" s="4">
        <v>15.0068</v>
      </c>
      <c r="AD40" s="4">
        <v>2.75597</v>
      </c>
      <c r="AE40" s="4">
        <v>4.1442899999999998E-2</v>
      </c>
      <c r="AF40" s="13" t="str">
        <f t="shared" si="1"/>
        <v>Arquivos</v>
      </c>
      <c r="AG40" s="13"/>
    </row>
    <row r="41" spans="2:36" x14ac:dyDescent="0.25">
      <c r="B41" s="11"/>
      <c r="C41" s="9"/>
      <c r="D41" s="9"/>
      <c r="E41" s="6" t="s">
        <v>377</v>
      </c>
      <c r="F41" s="2">
        <v>140</v>
      </c>
      <c r="G41" s="6">
        <v>35</v>
      </c>
      <c r="H41" s="4">
        <v>32.770089581579498</v>
      </c>
      <c r="I41" s="4">
        <v>55.695462866304197</v>
      </c>
      <c r="J41" s="2">
        <v>200</v>
      </c>
      <c r="K41" s="4">
        <v>47.344999999999999</v>
      </c>
      <c r="L41" s="4">
        <v>106.92100000000001</v>
      </c>
      <c r="M41" s="4">
        <v>0.32323200000000002</v>
      </c>
      <c r="N41" s="4">
        <v>19.531300000000002</v>
      </c>
      <c r="O41" s="4">
        <v>2.75597</v>
      </c>
      <c r="P41" s="4">
        <v>9.5865500000000006E-2</v>
      </c>
      <c r="Q41" s="13" t="str">
        <f t="shared" si="0"/>
        <v>Arquivos</v>
      </c>
      <c r="R41" s="11"/>
      <c r="S41" s="9"/>
      <c r="T41" s="6" t="str">
        <f t="shared" si="2"/>
        <v>Capacity Maps Larger Gap37 Adjusted Tc</v>
      </c>
      <c r="U41" s="2">
        <v>140</v>
      </c>
      <c r="V41" s="6">
        <v>35</v>
      </c>
      <c r="W41" s="4">
        <v>32.770089581579498</v>
      </c>
      <c r="X41" s="4">
        <v>55.695462866304197</v>
      </c>
      <c r="Y41" s="2">
        <v>200</v>
      </c>
      <c r="Z41" s="4">
        <v>67.747299999999996</v>
      </c>
      <c r="AA41" s="4">
        <v>115.667</v>
      </c>
      <c r="AB41" s="4">
        <v>0.32323200000000002</v>
      </c>
      <c r="AC41" s="4">
        <v>20.3643</v>
      </c>
      <c r="AD41" s="4">
        <v>2.75597</v>
      </c>
      <c r="AE41" s="4">
        <v>9.5865500000000006E-2</v>
      </c>
      <c r="AF41" s="13" t="str">
        <f t="shared" si="1"/>
        <v>Arquivos</v>
      </c>
      <c r="AG41" s="13"/>
    </row>
    <row r="42" spans="2:36" x14ac:dyDescent="0.25">
      <c r="B42" s="11"/>
      <c r="C42" s="8"/>
      <c r="D42" s="8"/>
      <c r="E42" s="6" t="s">
        <v>378</v>
      </c>
      <c r="F42" s="2">
        <v>140</v>
      </c>
      <c r="G42" s="6">
        <v>35</v>
      </c>
      <c r="H42" s="4">
        <v>32.770089581579498</v>
      </c>
      <c r="I42" s="4">
        <v>55.695462866304197</v>
      </c>
      <c r="J42" s="2">
        <v>300</v>
      </c>
      <c r="K42" s="4">
        <v>67.670500000000004</v>
      </c>
      <c r="L42" s="4">
        <v>150.03700000000001</v>
      </c>
      <c r="M42" s="4">
        <v>0.82490799999999997</v>
      </c>
      <c r="N42" s="4">
        <v>24.541399999999999</v>
      </c>
      <c r="O42" s="4">
        <v>2.75597</v>
      </c>
      <c r="P42" s="4">
        <v>0.163268</v>
      </c>
      <c r="Q42" s="13" t="str">
        <f t="shared" si="0"/>
        <v>Arquivos</v>
      </c>
      <c r="R42" s="11"/>
      <c r="S42" s="8"/>
      <c r="T42" s="6" t="str">
        <f t="shared" si="2"/>
        <v>Capacity Maps Larger Gap38 Adjusted Tc</v>
      </c>
      <c r="U42" s="2">
        <v>140</v>
      </c>
      <c r="V42" s="6">
        <v>35</v>
      </c>
      <c r="W42" s="4">
        <v>32.770089581579498</v>
      </c>
      <c r="X42" s="4">
        <v>55.695462866304197</v>
      </c>
      <c r="Y42" s="2">
        <v>300</v>
      </c>
      <c r="Z42" s="4">
        <v>93.7988</v>
      </c>
      <c r="AA42" s="4">
        <v>164.66399999999999</v>
      </c>
      <c r="AB42" s="4">
        <v>0.82490799999999997</v>
      </c>
      <c r="AC42" s="4">
        <v>25.681100000000001</v>
      </c>
      <c r="AD42" s="4">
        <v>2.75597</v>
      </c>
      <c r="AE42" s="4">
        <v>0.163268</v>
      </c>
      <c r="AF42" s="13" t="str">
        <f t="shared" si="1"/>
        <v>Arquivos</v>
      </c>
      <c r="AG42" s="13"/>
    </row>
    <row r="43" spans="2:36" x14ac:dyDescent="0.25">
      <c r="E43" s="6" t="s">
        <v>379</v>
      </c>
      <c r="F43" s="2">
        <v>140</v>
      </c>
      <c r="G43" s="6">
        <v>35</v>
      </c>
      <c r="H43" s="4">
        <v>32.770089581579498</v>
      </c>
      <c r="I43" s="4">
        <v>55.695462866304197</v>
      </c>
      <c r="J43" s="2">
        <v>400</v>
      </c>
      <c r="K43" s="4">
        <v>84.595100000000002</v>
      </c>
      <c r="L43" s="4">
        <v>190.852</v>
      </c>
      <c r="M43" s="4">
        <v>1.64008</v>
      </c>
      <c r="N43" s="4">
        <v>29.432099999999998</v>
      </c>
      <c r="O43" s="4">
        <v>2.75597</v>
      </c>
      <c r="P43" s="4">
        <v>0.24365000000000001</v>
      </c>
      <c r="Q43" s="13" t="str">
        <f t="shared" si="0"/>
        <v>Arquivos</v>
      </c>
      <c r="R43" s="11"/>
      <c r="T43" s="6" t="str">
        <f t="shared" si="2"/>
        <v>Capacity Maps Larger Gap39 Adjusted Tc</v>
      </c>
      <c r="U43" s="2">
        <v>140</v>
      </c>
      <c r="V43" s="6">
        <v>35</v>
      </c>
      <c r="W43" s="4">
        <v>32.770089581579498</v>
      </c>
      <c r="X43" s="4">
        <v>55.695462866304197</v>
      </c>
      <c r="Y43" s="2">
        <v>400</v>
      </c>
      <c r="Z43" s="4">
        <v>115.514</v>
      </c>
      <c r="AA43" s="4">
        <v>208.71100000000001</v>
      </c>
      <c r="AB43" s="4">
        <v>1.64008</v>
      </c>
      <c r="AC43" s="4">
        <v>30.893799999999999</v>
      </c>
      <c r="AD43" s="4">
        <v>2.75597</v>
      </c>
      <c r="AE43" s="4">
        <v>0.24365000000000001</v>
      </c>
      <c r="AF43" s="13" t="str">
        <f t="shared" si="1"/>
        <v>Arquivos</v>
      </c>
      <c r="AG43" s="13"/>
    </row>
    <row r="44" spans="2:36" x14ac:dyDescent="0.25">
      <c r="E44" s="6" t="s">
        <v>380</v>
      </c>
      <c r="F44" s="2">
        <v>140</v>
      </c>
      <c r="G44" s="6">
        <v>35</v>
      </c>
      <c r="H44" s="4">
        <v>32.770089581579498</v>
      </c>
      <c r="I44" s="4">
        <v>55.695462866304197</v>
      </c>
      <c r="J44" s="2">
        <v>500</v>
      </c>
      <c r="K44" s="4">
        <v>98.001499999999993</v>
      </c>
      <c r="L44" s="4">
        <v>229.006</v>
      </c>
      <c r="M44" s="4">
        <v>2.8338299999999998</v>
      </c>
      <c r="N44" s="4">
        <v>34.129600000000003</v>
      </c>
      <c r="O44" s="4">
        <v>2.75597</v>
      </c>
      <c r="P44" s="4">
        <v>0.33701199999999998</v>
      </c>
      <c r="Q44" s="13" t="str">
        <f t="shared" si="0"/>
        <v>Arquivos</v>
      </c>
      <c r="R44" s="11"/>
      <c r="T44" s="6" t="str">
        <f t="shared" si="2"/>
        <v>Capacity Maps Larger Gap40 Adjusted Tc</v>
      </c>
      <c r="U44" s="2">
        <v>140</v>
      </c>
      <c r="V44" s="6">
        <v>35</v>
      </c>
      <c r="W44" s="4">
        <v>32.770089581579498</v>
      </c>
      <c r="X44" s="4">
        <v>55.695462866304197</v>
      </c>
      <c r="Y44" s="2">
        <v>500</v>
      </c>
      <c r="Z44" s="4">
        <v>133.27000000000001</v>
      </c>
      <c r="AA44" s="4">
        <v>247.92699999999999</v>
      </c>
      <c r="AB44" s="4">
        <v>2.8338299999999998</v>
      </c>
      <c r="AC44" s="4">
        <v>35.939</v>
      </c>
      <c r="AD44" s="4">
        <v>2.75597</v>
      </c>
      <c r="AE44" s="4">
        <v>0.33701199999999998</v>
      </c>
      <c r="AF44" s="13" t="str">
        <f t="shared" si="1"/>
        <v>Arquivos</v>
      </c>
      <c r="AG44" s="13"/>
    </row>
    <row r="45" spans="2:36" x14ac:dyDescent="0.25">
      <c r="E45" s="6" t="s">
        <v>381</v>
      </c>
      <c r="F45" s="2">
        <v>140</v>
      </c>
      <c r="G45" s="6">
        <v>35</v>
      </c>
      <c r="H45" s="4">
        <v>32.770089581579498</v>
      </c>
      <c r="I45" s="4">
        <v>55.695462866304197</v>
      </c>
      <c r="J45" s="2">
        <v>600</v>
      </c>
      <c r="K45" s="4">
        <v>107.97799999999999</v>
      </c>
      <c r="L45" s="4">
        <v>264.08199999999999</v>
      </c>
      <c r="M45" s="4">
        <v>4.47126</v>
      </c>
      <c r="N45" s="4">
        <v>38.610799999999998</v>
      </c>
      <c r="O45" s="4">
        <v>2.75597</v>
      </c>
      <c r="P45" s="4">
        <v>0.443353</v>
      </c>
      <c r="Q45" s="13" t="str">
        <f t="shared" si="0"/>
        <v>Arquivos</v>
      </c>
      <c r="R45" s="11"/>
      <c r="T45" s="6" t="str">
        <f t="shared" si="2"/>
        <v>Capacity Maps Larger Gap41 Adjusted Tc</v>
      </c>
      <c r="U45" s="2">
        <v>140</v>
      </c>
      <c r="V45" s="6">
        <v>35</v>
      </c>
      <c r="W45" s="4">
        <v>32.770089581579498</v>
      </c>
      <c r="X45" s="4">
        <v>55.695462866304197</v>
      </c>
      <c r="Y45" s="2">
        <v>600</v>
      </c>
      <c r="Z45" s="4">
        <v>147.26599999999999</v>
      </c>
      <c r="AA45" s="4">
        <v>281.75</v>
      </c>
      <c r="AB45" s="4">
        <v>4.47126</v>
      </c>
      <c r="AC45" s="4">
        <v>40.772599999999997</v>
      </c>
      <c r="AD45" s="4">
        <v>2.75597</v>
      </c>
      <c r="AE45" s="4">
        <v>0.443353</v>
      </c>
      <c r="AF45" s="13" t="str">
        <f t="shared" si="1"/>
        <v>Arquivos</v>
      </c>
      <c r="AG45" s="13"/>
    </row>
    <row r="46" spans="2:36" x14ac:dyDescent="0.25">
      <c r="E46" s="6" t="s">
        <v>382</v>
      </c>
      <c r="F46" s="2">
        <v>140</v>
      </c>
      <c r="G46" s="6">
        <v>35</v>
      </c>
      <c r="H46" s="4">
        <v>32.770089581579498</v>
      </c>
      <c r="I46" s="4">
        <v>55.695462866304197</v>
      </c>
      <c r="J46" s="2">
        <v>700</v>
      </c>
      <c r="K46" s="4">
        <v>114.65600000000001</v>
      </c>
      <c r="L46" s="4">
        <v>295.70100000000002</v>
      </c>
      <c r="M46" s="4">
        <v>6.6174499999999998</v>
      </c>
      <c r="N46" s="4">
        <v>42.868200000000002</v>
      </c>
      <c r="O46" s="4">
        <v>2.75597</v>
      </c>
      <c r="P46" s="4">
        <v>0.56267500000000004</v>
      </c>
      <c r="Q46" s="13" t="str">
        <f t="shared" si="0"/>
        <v>Arquivos</v>
      </c>
      <c r="R46" s="11"/>
      <c r="T46" s="6" t="str">
        <f t="shared" si="2"/>
        <v>Capacity Maps Larger Gap42 Adjusted Tc</v>
      </c>
      <c r="U46" s="2">
        <v>140</v>
      </c>
      <c r="V46" s="6">
        <v>35</v>
      </c>
      <c r="W46" s="4">
        <v>32.770089581579498</v>
      </c>
      <c r="X46" s="4">
        <v>55.695462866304197</v>
      </c>
      <c r="Y46" s="2">
        <v>700</v>
      </c>
      <c r="Z46" s="4">
        <v>157.453</v>
      </c>
      <c r="AA46" s="4">
        <v>309.25</v>
      </c>
      <c r="AB46" s="4">
        <v>6.6174499999999998</v>
      </c>
      <c r="AC46" s="4">
        <v>45.358800000000002</v>
      </c>
      <c r="AD46" s="4">
        <v>2.75597</v>
      </c>
      <c r="AE46" s="4">
        <v>0.56267500000000004</v>
      </c>
      <c r="AF46" s="13" t="str">
        <f t="shared" si="1"/>
        <v>Arquivos</v>
      </c>
      <c r="AG46" s="13"/>
    </row>
    <row r="47" spans="2:36" x14ac:dyDescent="0.25">
      <c r="E47" s="6" t="s">
        <v>383</v>
      </c>
      <c r="F47" s="2">
        <v>140</v>
      </c>
      <c r="G47" s="6">
        <v>35</v>
      </c>
      <c r="H47" s="4">
        <v>32.770089581579498</v>
      </c>
      <c r="I47" s="4">
        <v>55.695462866304197</v>
      </c>
      <c r="J47" s="2">
        <v>800</v>
      </c>
      <c r="K47" s="4">
        <v>118.155</v>
      </c>
      <c r="L47" s="4">
        <v>323.435</v>
      </c>
      <c r="M47" s="4">
        <v>9.33751</v>
      </c>
      <c r="N47" s="4">
        <v>46.895200000000003</v>
      </c>
      <c r="O47" s="4">
        <v>2.75597</v>
      </c>
      <c r="P47" s="4">
        <v>0.69497600000000004</v>
      </c>
      <c r="Q47" s="13" t="str">
        <f t="shared" si="0"/>
        <v>Arquivos</v>
      </c>
      <c r="R47" s="11"/>
      <c r="T47" s="6" t="str">
        <f t="shared" si="2"/>
        <v>Capacity Maps Larger Gap43 Adjusted Tc</v>
      </c>
      <c r="U47" s="2">
        <v>140</v>
      </c>
      <c r="V47" s="6">
        <v>35</v>
      </c>
      <c r="W47" s="4">
        <v>32.770089581579498</v>
      </c>
      <c r="X47" s="4">
        <v>55.695462866304197</v>
      </c>
      <c r="Y47" s="2">
        <v>800</v>
      </c>
      <c r="Z47" s="4">
        <v>164.13900000000001</v>
      </c>
      <c r="AA47" s="4">
        <v>329.22800000000001</v>
      </c>
      <c r="AB47" s="4">
        <v>9.33751</v>
      </c>
      <c r="AC47" s="4">
        <v>49.700299999999999</v>
      </c>
      <c r="AD47" s="4">
        <v>2.75597</v>
      </c>
      <c r="AE47" s="4">
        <v>0.69497600000000004</v>
      </c>
      <c r="AF47" s="13" t="str">
        <f t="shared" si="1"/>
        <v>Arquivos</v>
      </c>
      <c r="AG47" s="13"/>
    </row>
    <row r="48" spans="2:36" x14ac:dyDescent="0.25">
      <c r="E48" s="6" t="s">
        <v>384</v>
      </c>
      <c r="F48" s="2">
        <v>140</v>
      </c>
      <c r="G48" s="6">
        <v>35</v>
      </c>
      <c r="H48" s="4">
        <v>32.770089581579498</v>
      </c>
      <c r="I48" s="4">
        <v>55.695462866304197</v>
      </c>
      <c r="J48" s="2">
        <v>900</v>
      </c>
      <c r="K48" s="4">
        <v>118.584</v>
      </c>
      <c r="L48" s="4">
        <v>346.71800000000002</v>
      </c>
      <c r="M48" s="4">
        <v>12.6965</v>
      </c>
      <c r="N48" s="4">
        <v>50.682899999999997</v>
      </c>
      <c r="O48" s="4">
        <v>2.75597</v>
      </c>
      <c r="P48" s="4">
        <v>0.84025700000000003</v>
      </c>
      <c r="Q48" s="13" t="str">
        <f t="shared" si="0"/>
        <v>Arquivos</v>
      </c>
      <c r="R48" s="11"/>
      <c r="T48" s="6" t="str">
        <f t="shared" si="2"/>
        <v>Capacity Maps Larger Gap44 Adjusted Tc</v>
      </c>
      <c r="U48" s="2">
        <v>140</v>
      </c>
      <c r="V48" s="6">
        <v>35</v>
      </c>
      <c r="W48" s="4">
        <v>32.770089581579498</v>
      </c>
      <c r="X48" s="4">
        <v>55.695462866304197</v>
      </c>
      <c r="Y48" s="2">
        <v>900</v>
      </c>
      <c r="Z48" s="4">
        <v>167.29599999999999</v>
      </c>
      <c r="AA48" s="4">
        <v>340.82400000000001</v>
      </c>
      <c r="AB48" s="4">
        <v>12.6965</v>
      </c>
      <c r="AC48" s="4">
        <v>53.789700000000003</v>
      </c>
      <c r="AD48" s="4">
        <v>2.75597</v>
      </c>
      <c r="AE48" s="4">
        <v>0.84025700000000003</v>
      </c>
      <c r="AF48" s="13" t="str">
        <f t="shared" si="1"/>
        <v>Arquivos</v>
      </c>
      <c r="AG48" s="13"/>
    </row>
    <row r="49" spans="5:33" x14ac:dyDescent="0.25">
      <c r="E49" s="6" t="s">
        <v>385</v>
      </c>
      <c r="F49" s="2">
        <v>140</v>
      </c>
      <c r="G49" s="6">
        <v>35</v>
      </c>
      <c r="H49" s="4">
        <v>32.770089581579498</v>
      </c>
      <c r="I49" s="4">
        <v>55.695462866304197</v>
      </c>
      <c r="J49" s="2">
        <v>1000</v>
      </c>
      <c r="K49" s="4">
        <v>116.04900000000001</v>
      </c>
      <c r="L49" s="4">
        <v>364.87099999999998</v>
      </c>
      <c r="M49" s="4">
        <v>16.759499999999999</v>
      </c>
      <c r="N49" s="4">
        <v>54.221800000000002</v>
      </c>
      <c r="O49" s="4">
        <v>2.75597</v>
      </c>
      <c r="P49" s="4">
        <v>0.99851699999999999</v>
      </c>
      <c r="Q49" s="13" t="str">
        <f t="shared" si="0"/>
        <v>Arquivos</v>
      </c>
      <c r="R49" s="11"/>
      <c r="T49" s="6" t="str">
        <f t="shared" si="2"/>
        <v>Capacity Maps Larger Gap45 Adjusted Tc</v>
      </c>
      <c r="U49" s="2">
        <v>140</v>
      </c>
      <c r="V49" s="6">
        <v>35</v>
      </c>
      <c r="W49" s="4">
        <v>32.770089581579498</v>
      </c>
      <c r="X49" s="4">
        <v>55.695462866304197</v>
      </c>
      <c r="Y49" s="2">
        <v>1000</v>
      </c>
      <c r="Z49" s="4">
        <v>167.625</v>
      </c>
      <c r="AA49" s="4">
        <v>343.23500000000001</v>
      </c>
      <c r="AB49" s="4">
        <v>16.759499999999999</v>
      </c>
      <c r="AC49" s="4">
        <v>57.655999999999999</v>
      </c>
      <c r="AD49" s="4">
        <v>2.75597</v>
      </c>
      <c r="AE49" s="4">
        <v>0.99851699999999999</v>
      </c>
      <c r="AF49" s="13" t="str">
        <f t="shared" si="1"/>
        <v>Arquivos</v>
      </c>
      <c r="AG49" s="13"/>
    </row>
    <row r="50" spans="5:33" x14ac:dyDescent="0.25">
      <c r="E50" s="6" t="s">
        <v>386</v>
      </c>
      <c r="F50" s="2">
        <v>140</v>
      </c>
      <c r="G50" s="6">
        <v>35</v>
      </c>
      <c r="H50" s="4">
        <v>32.770089581579498</v>
      </c>
      <c r="I50" s="4">
        <v>55.695462866304197</v>
      </c>
      <c r="J50" s="2">
        <v>1100</v>
      </c>
      <c r="K50" s="4">
        <v>110.651</v>
      </c>
      <c r="L50" s="4">
        <v>377.24700000000001</v>
      </c>
      <c r="M50" s="4">
        <v>21.591699999999999</v>
      </c>
      <c r="N50" s="4">
        <v>57.505600000000001</v>
      </c>
      <c r="O50" s="4">
        <v>2.75597</v>
      </c>
      <c r="P50" s="4">
        <v>1.1697599999999999</v>
      </c>
      <c r="Q50" s="13" t="str">
        <f t="shared" si="0"/>
        <v>Arquivos</v>
      </c>
      <c r="R50" s="11"/>
      <c r="T50" s="6" t="str">
        <f t="shared" si="2"/>
        <v>Capacity Maps Larger Gap46 Adjusted Tc</v>
      </c>
      <c r="U50" s="2">
        <v>140</v>
      </c>
      <c r="V50" s="6">
        <v>35</v>
      </c>
      <c r="W50" s="4">
        <v>32.770089581579498</v>
      </c>
      <c r="X50" s="4">
        <v>55.695462866304197</v>
      </c>
      <c r="Y50" s="2">
        <v>1100</v>
      </c>
      <c r="Z50" s="4">
        <v>164.601</v>
      </c>
      <c r="AA50" s="4">
        <v>336.30200000000002</v>
      </c>
      <c r="AB50" s="4">
        <v>21.591699999999999</v>
      </c>
      <c r="AC50" s="4">
        <v>61.2254</v>
      </c>
      <c r="AD50" s="4">
        <v>2.75597</v>
      </c>
      <c r="AE50" s="4">
        <v>1.1697599999999999</v>
      </c>
      <c r="AF50" s="13" t="str">
        <f t="shared" si="1"/>
        <v>Arquivos</v>
      </c>
      <c r="AG50" s="13"/>
    </row>
    <row r="51" spans="5:33" x14ac:dyDescent="0.25">
      <c r="E51" s="6" t="s">
        <v>387</v>
      </c>
      <c r="F51" s="2">
        <v>140</v>
      </c>
      <c r="G51" s="6">
        <v>35</v>
      </c>
      <c r="H51" s="4">
        <v>32.770089581579498</v>
      </c>
      <c r="I51" s="4">
        <v>55.695462866304197</v>
      </c>
      <c r="J51" s="2">
        <v>1200</v>
      </c>
      <c r="K51" s="4">
        <v>102.479</v>
      </c>
      <c r="L51" s="4">
        <v>383.846</v>
      </c>
      <c r="M51" s="4">
        <v>27.258099999999999</v>
      </c>
      <c r="N51" s="4">
        <v>60.570300000000003</v>
      </c>
      <c r="O51" s="4">
        <v>2.75597</v>
      </c>
      <c r="P51" s="4">
        <v>1.35398</v>
      </c>
      <c r="Q51" s="13" t="str">
        <f t="shared" si="0"/>
        <v>Arquivos</v>
      </c>
      <c r="R51" s="11"/>
      <c r="T51" s="6" t="str">
        <f t="shared" si="2"/>
        <v>Capacity Maps Larger Gap47 Adjusted Tc</v>
      </c>
      <c r="U51" s="2">
        <v>140</v>
      </c>
      <c r="V51" s="6">
        <v>35</v>
      </c>
      <c r="W51" s="4">
        <v>32.770089581579498</v>
      </c>
      <c r="X51" s="4">
        <v>55.695462866304197</v>
      </c>
      <c r="Y51" s="2">
        <v>1200</v>
      </c>
      <c r="Z51" s="4">
        <v>158.33000000000001</v>
      </c>
      <c r="AA51" s="4">
        <v>320.423</v>
      </c>
      <c r="AB51" s="4">
        <v>27.258099999999999</v>
      </c>
      <c r="AC51" s="4">
        <v>64.400599999999997</v>
      </c>
      <c r="AD51" s="4">
        <v>2.75597</v>
      </c>
      <c r="AE51" s="4">
        <v>1.35398</v>
      </c>
      <c r="AF51" s="13" t="str">
        <f t="shared" si="1"/>
        <v>Arquivos</v>
      </c>
      <c r="AG51" s="13"/>
    </row>
    <row r="52" spans="5:33" x14ac:dyDescent="0.25">
      <c r="E52" s="6" t="s">
        <v>388</v>
      </c>
      <c r="F52" s="2">
        <v>140</v>
      </c>
      <c r="G52" s="6">
        <v>40</v>
      </c>
      <c r="H52" s="4">
        <v>37.8327974644357</v>
      </c>
      <c r="I52" s="4">
        <v>55.695462866304197</v>
      </c>
      <c r="J52" s="2">
        <v>100</v>
      </c>
      <c r="K52" s="4">
        <v>24.219799999999999</v>
      </c>
      <c r="L52" s="4">
        <v>62.120399999999997</v>
      </c>
      <c r="M52" s="4">
        <v>5.9340200000000003E-2</v>
      </c>
      <c r="N52" s="4">
        <v>16.412600000000001</v>
      </c>
      <c r="O52" s="4">
        <v>2.75597</v>
      </c>
      <c r="P52" s="4">
        <v>3.5144799999999997E-2</v>
      </c>
      <c r="Q52" s="13" t="str">
        <f t="shared" si="0"/>
        <v>Arquivos</v>
      </c>
      <c r="R52" s="11"/>
      <c r="T52" s="6" t="str">
        <f t="shared" si="2"/>
        <v>Capacity Maps Larger Gap48 Adjusted Tc</v>
      </c>
      <c r="U52" s="2">
        <v>140</v>
      </c>
      <c r="V52" s="6">
        <v>40</v>
      </c>
      <c r="W52" s="4">
        <v>37.8327974644357</v>
      </c>
      <c r="X52" s="4">
        <v>55.695462866304197</v>
      </c>
      <c r="Y52" s="2">
        <v>100</v>
      </c>
      <c r="Z52" s="4">
        <v>36.229700000000001</v>
      </c>
      <c r="AA52" s="4">
        <v>62.630200000000002</v>
      </c>
      <c r="AB52" s="4">
        <v>5.9340200000000003E-2</v>
      </c>
      <c r="AC52" s="4">
        <v>16.8538</v>
      </c>
      <c r="AD52" s="4">
        <v>2.75597</v>
      </c>
      <c r="AE52" s="4">
        <v>3.5144799999999997E-2</v>
      </c>
      <c r="AF52" s="13" t="str">
        <f t="shared" si="1"/>
        <v>Arquivos</v>
      </c>
      <c r="AG52" s="13"/>
    </row>
    <row r="53" spans="5:33" x14ac:dyDescent="0.25">
      <c r="E53" s="6" t="s">
        <v>389</v>
      </c>
      <c r="F53" s="2">
        <v>140</v>
      </c>
      <c r="G53" s="6">
        <v>40</v>
      </c>
      <c r="H53" s="4">
        <v>37.8327974644357</v>
      </c>
      <c r="I53" s="4">
        <v>55.695462866304197</v>
      </c>
      <c r="J53" s="2">
        <v>200</v>
      </c>
      <c r="K53" s="4">
        <v>48.112099999999998</v>
      </c>
      <c r="L53" s="4">
        <v>111.361</v>
      </c>
      <c r="M53" s="4">
        <v>0.26991799999999999</v>
      </c>
      <c r="N53" s="4">
        <v>21.366099999999999</v>
      </c>
      <c r="O53" s="4">
        <v>2.75597</v>
      </c>
      <c r="P53" s="4">
        <v>8.0028000000000002E-2</v>
      </c>
      <c r="Q53" s="13" t="str">
        <f t="shared" si="0"/>
        <v>Arquivos</v>
      </c>
      <c r="R53" s="11"/>
      <c r="T53" s="6" t="str">
        <f t="shared" si="2"/>
        <v>Capacity Maps Larger Gap49 Adjusted Tc</v>
      </c>
      <c r="U53" s="2">
        <v>140</v>
      </c>
      <c r="V53" s="6">
        <v>40</v>
      </c>
      <c r="W53" s="4">
        <v>37.8327974644357</v>
      </c>
      <c r="X53" s="4">
        <v>55.695462866304197</v>
      </c>
      <c r="Y53" s="2">
        <v>200</v>
      </c>
      <c r="Z53" s="4">
        <v>70.101900000000001</v>
      </c>
      <c r="AA53" s="4">
        <v>118.976</v>
      </c>
      <c r="AB53" s="4">
        <v>0.26991799999999999</v>
      </c>
      <c r="AC53" s="4">
        <v>22.2544</v>
      </c>
      <c r="AD53" s="4">
        <v>2.75597</v>
      </c>
      <c r="AE53" s="4">
        <v>8.0028000000000002E-2</v>
      </c>
      <c r="AF53" s="13" t="str">
        <f t="shared" si="1"/>
        <v>Arquivos</v>
      </c>
      <c r="AG53" s="13"/>
    </row>
    <row r="54" spans="5:33" x14ac:dyDescent="0.25">
      <c r="E54" s="6" t="s">
        <v>390</v>
      </c>
      <c r="F54" s="2">
        <v>140</v>
      </c>
      <c r="G54" s="6">
        <v>40</v>
      </c>
      <c r="H54" s="4">
        <v>37.8327974644357</v>
      </c>
      <c r="I54" s="4">
        <v>55.695462866304197</v>
      </c>
      <c r="J54" s="2">
        <v>300</v>
      </c>
      <c r="K54" s="4">
        <v>69.707899999999995</v>
      </c>
      <c r="L54" s="4">
        <v>156.02199999999999</v>
      </c>
      <c r="M54" s="4">
        <v>0.68056899999999998</v>
      </c>
      <c r="N54" s="4">
        <v>26.429300000000001</v>
      </c>
      <c r="O54" s="4">
        <v>2.75597</v>
      </c>
      <c r="P54" s="4">
        <v>0.13464999999999999</v>
      </c>
      <c r="Q54" s="13" t="str">
        <f t="shared" si="0"/>
        <v>Arquivos</v>
      </c>
      <c r="R54" s="11"/>
      <c r="T54" s="6" t="str">
        <f t="shared" si="2"/>
        <v>Capacity Maps Larger Gap50 Adjusted Tc</v>
      </c>
      <c r="U54" s="2">
        <v>140</v>
      </c>
      <c r="V54" s="6">
        <v>40</v>
      </c>
      <c r="W54" s="4">
        <v>37.8327974644357</v>
      </c>
      <c r="X54" s="4">
        <v>55.695462866304197</v>
      </c>
      <c r="Y54" s="2">
        <v>300</v>
      </c>
      <c r="Z54" s="4">
        <v>98.441199999999995</v>
      </c>
      <c r="AA54" s="4">
        <v>170.518</v>
      </c>
      <c r="AB54" s="4">
        <v>0.68056899999999998</v>
      </c>
      <c r="AC54" s="4">
        <v>27.658200000000001</v>
      </c>
      <c r="AD54" s="4">
        <v>2.75597</v>
      </c>
      <c r="AE54" s="4">
        <v>0.13464999999999999</v>
      </c>
      <c r="AF54" s="13" t="str">
        <f t="shared" si="1"/>
        <v>Arquivos</v>
      </c>
      <c r="AG54" s="13"/>
    </row>
    <row r="55" spans="5:33" x14ac:dyDescent="0.25">
      <c r="E55" s="6" t="s">
        <v>391</v>
      </c>
      <c r="F55" s="2">
        <v>140</v>
      </c>
      <c r="G55" s="6">
        <v>40</v>
      </c>
      <c r="H55" s="4">
        <v>37.8327974644357</v>
      </c>
      <c r="I55" s="4">
        <v>55.695462866304197</v>
      </c>
      <c r="J55" s="2">
        <v>400</v>
      </c>
      <c r="K55" s="4">
        <v>88.492500000000007</v>
      </c>
      <c r="L55" s="4">
        <v>198.654</v>
      </c>
      <c r="M55" s="4">
        <v>1.34013</v>
      </c>
      <c r="N55" s="4">
        <v>31.426500000000001</v>
      </c>
      <c r="O55" s="4">
        <v>2.75597</v>
      </c>
      <c r="P55" s="4">
        <v>0.19900899999999999</v>
      </c>
      <c r="Q55" s="13" t="str">
        <f t="shared" si="0"/>
        <v>Arquivos</v>
      </c>
      <c r="R55" s="11"/>
      <c r="T55" s="6" t="str">
        <f t="shared" si="2"/>
        <v>Capacity Maps Larger Gap51 Adjusted Tc</v>
      </c>
      <c r="U55" s="2">
        <v>140</v>
      </c>
      <c r="V55" s="6">
        <v>40</v>
      </c>
      <c r="W55" s="4">
        <v>37.8327974644357</v>
      </c>
      <c r="X55" s="4">
        <v>55.695462866304197</v>
      </c>
      <c r="Y55" s="2">
        <v>400</v>
      </c>
      <c r="Z55" s="4">
        <v>122.642</v>
      </c>
      <c r="AA55" s="4">
        <v>217.61099999999999</v>
      </c>
      <c r="AB55" s="4">
        <v>1.34013</v>
      </c>
      <c r="AC55" s="4">
        <v>32.9861</v>
      </c>
      <c r="AD55" s="4">
        <v>2.75597</v>
      </c>
      <c r="AE55" s="4">
        <v>0.19900899999999999</v>
      </c>
      <c r="AF55" s="13" t="str">
        <f t="shared" si="1"/>
        <v>Arquivos</v>
      </c>
      <c r="AG55" s="13"/>
    </row>
    <row r="56" spans="5:33" x14ac:dyDescent="0.25">
      <c r="E56" s="6" t="s">
        <v>392</v>
      </c>
      <c r="F56" s="2">
        <v>140</v>
      </c>
      <c r="G56" s="6">
        <v>40</v>
      </c>
      <c r="H56" s="4">
        <v>37.8327974644357</v>
      </c>
      <c r="I56" s="4">
        <v>55.695462866304197</v>
      </c>
      <c r="J56" s="2">
        <v>500</v>
      </c>
      <c r="K56" s="4">
        <v>104.261</v>
      </c>
      <c r="L56" s="4">
        <v>239.214</v>
      </c>
      <c r="M56" s="4">
        <v>2.2974299999999999</v>
      </c>
      <c r="N56" s="4">
        <v>36.274999999999999</v>
      </c>
      <c r="O56" s="4">
        <v>2.75597</v>
      </c>
      <c r="P56" s="4">
        <v>0.27310699999999999</v>
      </c>
      <c r="Q56" s="13" t="str">
        <f t="shared" si="0"/>
        <v>Arquivos</v>
      </c>
      <c r="R56" s="11"/>
      <c r="T56" s="6" t="str">
        <f t="shared" si="2"/>
        <v>Capacity Maps Larger Gap52 Adjusted Tc</v>
      </c>
      <c r="U56" s="2">
        <v>140</v>
      </c>
      <c r="V56" s="6">
        <v>40</v>
      </c>
      <c r="W56" s="4">
        <v>37.8327974644357</v>
      </c>
      <c r="X56" s="4">
        <v>55.695462866304197</v>
      </c>
      <c r="Y56" s="2">
        <v>500</v>
      </c>
      <c r="Z56" s="4">
        <v>143.34800000000001</v>
      </c>
      <c r="AA56" s="4">
        <v>260.54399999999998</v>
      </c>
      <c r="AB56" s="4">
        <v>2.2974299999999999</v>
      </c>
      <c r="AC56" s="4">
        <v>38.197200000000002</v>
      </c>
      <c r="AD56" s="4">
        <v>2.75597</v>
      </c>
      <c r="AE56" s="4">
        <v>0.27310699999999999</v>
      </c>
      <c r="AF56" s="13" t="str">
        <f t="shared" si="1"/>
        <v>Arquivos</v>
      </c>
      <c r="AG56" s="13"/>
    </row>
    <row r="57" spans="5:33" x14ac:dyDescent="0.25">
      <c r="E57" s="6" t="s">
        <v>393</v>
      </c>
      <c r="F57" s="2">
        <v>140</v>
      </c>
      <c r="G57" s="6">
        <v>40</v>
      </c>
      <c r="H57" s="4">
        <v>37.8327974644357</v>
      </c>
      <c r="I57" s="4">
        <v>55.695462866304197</v>
      </c>
      <c r="J57" s="2">
        <v>600</v>
      </c>
      <c r="K57" s="4">
        <v>117.004</v>
      </c>
      <c r="L57" s="4">
        <v>277.33199999999999</v>
      </c>
      <c r="M57" s="4">
        <v>3.6013199999999999</v>
      </c>
      <c r="N57" s="4">
        <v>40.939700000000002</v>
      </c>
      <c r="O57" s="4">
        <v>2.75597</v>
      </c>
      <c r="P57" s="4">
        <v>0.35694399999999998</v>
      </c>
      <c r="Q57" s="13" t="str">
        <f t="shared" si="0"/>
        <v>Arquivos</v>
      </c>
      <c r="R57" s="11"/>
      <c r="T57" s="6" t="str">
        <f t="shared" si="2"/>
        <v>Capacity Maps Larger Gap53 Adjusted Tc</v>
      </c>
      <c r="U57" s="2">
        <v>140</v>
      </c>
      <c r="V57" s="6">
        <v>40</v>
      </c>
      <c r="W57" s="4">
        <v>37.8327974644357</v>
      </c>
      <c r="X57" s="4">
        <v>55.695462866304197</v>
      </c>
      <c r="Y57" s="2">
        <v>600</v>
      </c>
      <c r="Z57" s="4">
        <v>160.84100000000001</v>
      </c>
      <c r="AA57" s="4">
        <v>299.137</v>
      </c>
      <c r="AB57" s="4">
        <v>3.6013199999999999</v>
      </c>
      <c r="AC57" s="4">
        <v>43.252899999999997</v>
      </c>
      <c r="AD57" s="4">
        <v>2.75597</v>
      </c>
      <c r="AE57" s="4">
        <v>0.35694399999999998</v>
      </c>
      <c r="AF57" s="13" t="str">
        <f t="shared" si="1"/>
        <v>Arquivos</v>
      </c>
      <c r="AG57" s="13"/>
    </row>
    <row r="58" spans="5:33" x14ac:dyDescent="0.25">
      <c r="E58" s="6" t="s">
        <v>394</v>
      </c>
      <c r="F58" s="2">
        <v>140</v>
      </c>
      <c r="G58" s="6">
        <v>40</v>
      </c>
      <c r="H58" s="4">
        <v>37.8327974644357</v>
      </c>
      <c r="I58" s="4">
        <v>55.695462866304197</v>
      </c>
      <c r="J58" s="2">
        <v>700</v>
      </c>
      <c r="K58" s="4">
        <v>126.80500000000001</v>
      </c>
      <c r="L58" s="4">
        <v>312.71899999999999</v>
      </c>
      <c r="M58" s="4">
        <v>5.3006200000000003</v>
      </c>
      <c r="N58" s="4">
        <v>45.413200000000003</v>
      </c>
      <c r="O58" s="4">
        <v>2.75597</v>
      </c>
      <c r="P58" s="4">
        <v>0.450519</v>
      </c>
      <c r="Q58" s="13" t="str">
        <f t="shared" si="0"/>
        <v>Arquivos</v>
      </c>
      <c r="R58" s="11"/>
      <c r="T58" s="6" t="str">
        <f t="shared" si="2"/>
        <v>Capacity Maps Larger Gap54 Adjusted Tc</v>
      </c>
      <c r="U58" s="2">
        <v>140</v>
      </c>
      <c r="V58" s="6">
        <v>40</v>
      </c>
      <c r="W58" s="4">
        <v>37.8327974644357</v>
      </c>
      <c r="X58" s="4">
        <v>55.695462866304197</v>
      </c>
      <c r="Y58" s="2">
        <v>700</v>
      </c>
      <c r="Z58" s="4">
        <v>174.77</v>
      </c>
      <c r="AA58" s="4">
        <v>333.01299999999998</v>
      </c>
      <c r="AB58" s="4">
        <v>5.3006200000000003</v>
      </c>
      <c r="AC58" s="4">
        <v>48.092500000000001</v>
      </c>
      <c r="AD58" s="4">
        <v>2.75597</v>
      </c>
      <c r="AE58" s="4">
        <v>0.450519</v>
      </c>
      <c r="AF58" s="13" t="str">
        <f t="shared" si="1"/>
        <v>Arquivos</v>
      </c>
      <c r="AG58" s="13"/>
    </row>
    <row r="59" spans="5:33" x14ac:dyDescent="0.25">
      <c r="E59" s="6" t="s">
        <v>395</v>
      </c>
      <c r="F59" s="2">
        <v>140</v>
      </c>
      <c r="G59" s="6">
        <v>40</v>
      </c>
      <c r="H59" s="4">
        <v>37.8327974644357</v>
      </c>
      <c r="I59" s="4">
        <v>55.695462866304197</v>
      </c>
      <c r="J59" s="2">
        <v>800</v>
      </c>
      <c r="K59" s="4">
        <v>133.76599999999999</v>
      </c>
      <c r="L59" s="4">
        <v>345.07900000000001</v>
      </c>
      <c r="M59" s="4">
        <v>7.4441699999999997</v>
      </c>
      <c r="N59" s="4">
        <v>49.688000000000002</v>
      </c>
      <c r="O59" s="4">
        <v>2.75597</v>
      </c>
      <c r="P59" s="4">
        <v>0.55383199999999999</v>
      </c>
      <c r="Q59" s="13" t="str">
        <f t="shared" si="0"/>
        <v>Arquivos</v>
      </c>
      <c r="R59" s="11"/>
      <c r="T59" s="6" t="str">
        <f t="shared" si="2"/>
        <v>Capacity Maps Larger Gap55 Adjusted Tc</v>
      </c>
      <c r="U59" s="2">
        <v>140</v>
      </c>
      <c r="V59" s="6">
        <v>40</v>
      </c>
      <c r="W59" s="4">
        <v>37.8327974644357</v>
      </c>
      <c r="X59" s="4">
        <v>55.695462866304197</v>
      </c>
      <c r="Y59" s="2">
        <v>800</v>
      </c>
      <c r="Z59" s="4">
        <v>185.62899999999999</v>
      </c>
      <c r="AA59" s="4">
        <v>361.209</v>
      </c>
      <c r="AB59" s="4">
        <v>7.4441699999999997</v>
      </c>
      <c r="AC59" s="4">
        <v>52.728200000000001</v>
      </c>
      <c r="AD59" s="4">
        <v>2.75597</v>
      </c>
      <c r="AE59" s="4">
        <v>0.55383199999999999</v>
      </c>
      <c r="AF59" s="13" t="str">
        <f t="shared" si="1"/>
        <v>Arquivos</v>
      </c>
      <c r="AG59" s="13"/>
    </row>
    <row r="60" spans="5:33" x14ac:dyDescent="0.25">
      <c r="E60" s="6" t="s">
        <v>396</v>
      </c>
      <c r="F60" s="2">
        <v>140</v>
      </c>
      <c r="G60" s="6">
        <v>40</v>
      </c>
      <c r="H60" s="4">
        <v>37.8327974644357</v>
      </c>
      <c r="I60" s="4">
        <v>55.695462866304197</v>
      </c>
      <c r="J60" s="2">
        <v>900</v>
      </c>
      <c r="K60" s="4">
        <v>137.97499999999999</v>
      </c>
      <c r="L60" s="4">
        <v>374.08199999999999</v>
      </c>
      <c r="M60" s="4">
        <v>10.0808</v>
      </c>
      <c r="N60" s="4">
        <v>53.764699999999998</v>
      </c>
      <c r="O60" s="4">
        <v>2.75597</v>
      </c>
      <c r="P60" s="4">
        <v>0.666883</v>
      </c>
      <c r="Q60" s="13" t="str">
        <f t="shared" si="0"/>
        <v>Arquivos</v>
      </c>
      <c r="R60" s="11"/>
      <c r="T60" s="6" t="str">
        <f t="shared" si="2"/>
        <v>Capacity Maps Larger Gap56 Adjusted Tc</v>
      </c>
      <c r="U60" s="2">
        <v>140</v>
      </c>
      <c r="V60" s="6">
        <v>40</v>
      </c>
      <c r="W60" s="4">
        <v>37.8327974644357</v>
      </c>
      <c r="X60" s="4">
        <v>55.695462866304197</v>
      </c>
      <c r="Y60" s="2">
        <v>900</v>
      </c>
      <c r="Z60" s="4">
        <v>193.11199999999999</v>
      </c>
      <c r="AA60" s="4">
        <v>383.00900000000001</v>
      </c>
      <c r="AB60" s="4">
        <v>10.0808</v>
      </c>
      <c r="AC60" s="4">
        <v>57.133099999999999</v>
      </c>
      <c r="AD60" s="4">
        <v>2.75597</v>
      </c>
      <c r="AE60" s="4">
        <v>0.666883</v>
      </c>
      <c r="AF60" s="13" t="str">
        <f t="shared" si="1"/>
        <v>Arquivos</v>
      </c>
      <c r="AG60" s="13"/>
    </row>
    <row r="61" spans="5:33" x14ac:dyDescent="0.25">
      <c r="E61" s="6" t="s">
        <v>397</v>
      </c>
      <c r="F61" s="2">
        <v>140</v>
      </c>
      <c r="G61" s="6">
        <v>40</v>
      </c>
      <c r="H61" s="4">
        <v>37.8327974644357</v>
      </c>
      <c r="I61" s="4">
        <v>55.695462866304197</v>
      </c>
      <c r="J61" s="2">
        <v>1000</v>
      </c>
      <c r="K61" s="4">
        <v>139.51900000000001</v>
      </c>
      <c r="L61" s="4">
        <v>399.27600000000001</v>
      </c>
      <c r="M61" s="4">
        <v>13.259399999999999</v>
      </c>
      <c r="N61" s="4">
        <v>57.630600000000001</v>
      </c>
      <c r="O61" s="4">
        <v>2.75597</v>
      </c>
      <c r="P61" s="4">
        <v>0.78967299999999996</v>
      </c>
      <c r="Q61" s="13" t="str">
        <f t="shared" si="0"/>
        <v>Arquivos</v>
      </c>
      <c r="R61" s="11"/>
      <c r="T61" s="6" t="str">
        <f t="shared" si="2"/>
        <v>Capacity Maps Larger Gap57 Adjusted Tc</v>
      </c>
      <c r="U61" s="2">
        <v>140</v>
      </c>
      <c r="V61" s="6">
        <v>40</v>
      </c>
      <c r="W61" s="4">
        <v>37.8327974644357</v>
      </c>
      <c r="X61" s="4">
        <v>55.695462866304197</v>
      </c>
      <c r="Y61" s="2">
        <v>1000</v>
      </c>
      <c r="Z61" s="4">
        <v>197.60400000000001</v>
      </c>
      <c r="AA61" s="4">
        <v>397.53300000000002</v>
      </c>
      <c r="AB61" s="4">
        <v>13.259399999999999</v>
      </c>
      <c r="AC61" s="4">
        <v>61.323999999999998</v>
      </c>
      <c r="AD61" s="4">
        <v>2.75597</v>
      </c>
      <c r="AE61" s="4">
        <v>0.78967299999999996</v>
      </c>
      <c r="AF61" s="13" t="str">
        <f t="shared" si="1"/>
        <v>Arquivos</v>
      </c>
      <c r="AG61" s="13"/>
    </row>
    <row r="62" spans="5:33" x14ac:dyDescent="0.25">
      <c r="E62" s="6" t="s">
        <v>398</v>
      </c>
      <c r="F62" s="2">
        <v>140</v>
      </c>
      <c r="G62" s="6">
        <v>40</v>
      </c>
      <c r="H62" s="4">
        <v>37.8327974644357</v>
      </c>
      <c r="I62" s="4">
        <v>55.695462866304197</v>
      </c>
      <c r="J62" s="2">
        <v>1100</v>
      </c>
      <c r="K62" s="4">
        <v>138.47499999999999</v>
      </c>
      <c r="L62" s="4">
        <v>420.17099999999999</v>
      </c>
      <c r="M62" s="4">
        <v>17.028700000000001</v>
      </c>
      <c r="N62" s="4">
        <v>61.286999999999999</v>
      </c>
      <c r="O62" s="4">
        <v>2.75597</v>
      </c>
      <c r="P62" s="4">
        <v>0.92220100000000005</v>
      </c>
      <c r="Q62" s="13" t="str">
        <f t="shared" si="0"/>
        <v>Arquivos</v>
      </c>
      <c r="R62" s="11"/>
      <c r="T62" s="6" t="str">
        <f t="shared" si="2"/>
        <v>Capacity Maps Larger Gap58 Adjusted Tc</v>
      </c>
      <c r="U62" s="2">
        <v>140</v>
      </c>
      <c r="V62" s="6">
        <v>40</v>
      </c>
      <c r="W62" s="4">
        <v>37.8327974644357</v>
      </c>
      <c r="X62" s="4">
        <v>55.695462866304197</v>
      </c>
      <c r="Y62" s="2">
        <v>1100</v>
      </c>
      <c r="Z62" s="4">
        <v>199.51499999999999</v>
      </c>
      <c r="AA62" s="4">
        <v>404.17899999999997</v>
      </c>
      <c r="AB62" s="4">
        <v>17.028700000000001</v>
      </c>
      <c r="AC62" s="4">
        <v>65.323599999999999</v>
      </c>
      <c r="AD62" s="4">
        <v>2.75597</v>
      </c>
      <c r="AE62" s="4">
        <v>0.92220100000000005</v>
      </c>
      <c r="AF62" s="13" t="str">
        <f t="shared" si="1"/>
        <v>Arquivos</v>
      </c>
      <c r="AG62" s="13"/>
    </row>
    <row r="63" spans="5:33" x14ac:dyDescent="0.25">
      <c r="E63" s="6" t="s">
        <v>399</v>
      </c>
      <c r="F63" s="2">
        <v>140</v>
      </c>
      <c r="G63" s="6">
        <v>40</v>
      </c>
      <c r="H63" s="4">
        <v>37.8327974644357</v>
      </c>
      <c r="I63" s="4">
        <v>55.695462866304197</v>
      </c>
      <c r="J63" s="2">
        <v>1200</v>
      </c>
      <c r="K63" s="4">
        <v>134.922</v>
      </c>
      <c r="L63" s="4">
        <v>436.18599999999998</v>
      </c>
      <c r="M63" s="4">
        <v>21.4376</v>
      </c>
      <c r="N63" s="4">
        <v>64.720500000000001</v>
      </c>
      <c r="O63" s="4">
        <v>2.75597</v>
      </c>
      <c r="P63" s="4">
        <v>1.06447</v>
      </c>
      <c r="Q63" s="13" t="str">
        <f t="shared" si="0"/>
        <v>Arquivos</v>
      </c>
      <c r="R63" s="11"/>
      <c r="T63" s="6" t="str">
        <f t="shared" si="2"/>
        <v>Capacity Maps Larger Gap59 Adjusted Tc</v>
      </c>
      <c r="U63" s="2">
        <v>140</v>
      </c>
      <c r="V63" s="6">
        <v>40</v>
      </c>
      <c r="W63" s="4">
        <v>37.8327974644357</v>
      </c>
      <c r="X63" s="4">
        <v>55.695462866304197</v>
      </c>
      <c r="Y63" s="2">
        <v>1200</v>
      </c>
      <c r="Z63" s="4">
        <v>198.69900000000001</v>
      </c>
      <c r="AA63" s="4">
        <v>402.65499999999997</v>
      </c>
      <c r="AB63" s="4">
        <v>21.4376</v>
      </c>
      <c r="AC63" s="4">
        <v>69.099800000000002</v>
      </c>
      <c r="AD63" s="4">
        <v>2.75597</v>
      </c>
      <c r="AE63" s="4">
        <v>1.06447</v>
      </c>
      <c r="AF63" s="13" t="str">
        <f t="shared" si="1"/>
        <v>Arquivos</v>
      </c>
      <c r="AG63" s="13"/>
    </row>
    <row r="64" spans="5:33" x14ac:dyDescent="0.25">
      <c r="E64" s="6" t="s">
        <v>400</v>
      </c>
      <c r="F64" s="2">
        <v>140</v>
      </c>
      <c r="G64" s="6">
        <v>45</v>
      </c>
      <c r="H64" s="4">
        <v>42.892055196574901</v>
      </c>
      <c r="I64" s="4">
        <v>55.695462866304197</v>
      </c>
      <c r="J64" s="2">
        <v>100</v>
      </c>
      <c r="K64" s="4">
        <v>24.279599999999999</v>
      </c>
      <c r="L64" s="4">
        <v>63.627899999999997</v>
      </c>
      <c r="M64" s="4">
        <v>5.1494100000000001E-2</v>
      </c>
      <c r="N64" s="4">
        <v>18.299099999999999</v>
      </c>
      <c r="O64" s="4">
        <v>2.75597</v>
      </c>
      <c r="P64" s="4">
        <v>3.04928E-2</v>
      </c>
      <c r="Q64" s="13" t="str">
        <f t="shared" si="0"/>
        <v>Arquivos</v>
      </c>
      <c r="R64" s="11"/>
      <c r="T64" s="6" t="str">
        <f t="shared" si="2"/>
        <v>Capacity Maps Larger Gap60 Adjusted Tc</v>
      </c>
      <c r="U64" s="2">
        <v>140</v>
      </c>
      <c r="V64" s="6">
        <v>45</v>
      </c>
      <c r="W64" s="4">
        <v>42.892055196574901</v>
      </c>
      <c r="X64" s="4">
        <v>55.695462866304197</v>
      </c>
      <c r="Y64" s="2">
        <v>100</v>
      </c>
      <c r="Z64" s="4">
        <v>36.451099999999997</v>
      </c>
      <c r="AA64" s="4">
        <v>63.735700000000001</v>
      </c>
      <c r="AB64" s="4">
        <v>5.1494100000000001E-2</v>
      </c>
      <c r="AC64" s="4">
        <v>18.744900000000001</v>
      </c>
      <c r="AD64" s="4">
        <v>2.75597</v>
      </c>
      <c r="AE64" s="4">
        <v>3.04928E-2</v>
      </c>
      <c r="AF64" s="13" t="str">
        <f t="shared" si="1"/>
        <v>Arquivos</v>
      </c>
      <c r="AG64" s="13"/>
    </row>
    <row r="65" spans="5:33" x14ac:dyDescent="0.25">
      <c r="E65" s="6" t="s">
        <v>401</v>
      </c>
      <c r="F65" s="2">
        <v>140</v>
      </c>
      <c r="G65" s="6">
        <v>45</v>
      </c>
      <c r="H65" s="4">
        <v>42.892055196574901</v>
      </c>
      <c r="I65" s="4">
        <v>55.695462866304197</v>
      </c>
      <c r="J65" s="2">
        <v>200</v>
      </c>
      <c r="K65" s="4">
        <v>48.649799999999999</v>
      </c>
      <c r="L65" s="4">
        <v>115.405</v>
      </c>
      <c r="M65" s="4">
        <v>0.23130600000000001</v>
      </c>
      <c r="N65" s="4">
        <v>23.236999999999998</v>
      </c>
      <c r="O65" s="4">
        <v>2.75597</v>
      </c>
      <c r="P65" s="4">
        <v>6.8562100000000001E-2</v>
      </c>
      <c r="Q65" s="13" t="str">
        <f t="shared" si="0"/>
        <v>Arquivos</v>
      </c>
      <c r="R65" s="11"/>
      <c r="T65" s="6" t="str">
        <f t="shared" si="2"/>
        <v>Capacity Maps Larger Gap61 Adjusted Tc</v>
      </c>
      <c r="U65" s="2">
        <v>140</v>
      </c>
      <c r="V65" s="6">
        <v>45</v>
      </c>
      <c r="W65" s="4">
        <v>42.892055196574901</v>
      </c>
      <c r="X65" s="4">
        <v>55.695462866304197</v>
      </c>
      <c r="Y65" s="2">
        <v>200</v>
      </c>
      <c r="Z65" s="4">
        <v>71.913499999999999</v>
      </c>
      <c r="AA65" s="4">
        <v>121.73699999999999</v>
      </c>
      <c r="AB65" s="4">
        <v>0.23130600000000001</v>
      </c>
      <c r="AC65" s="4">
        <v>24.1675</v>
      </c>
      <c r="AD65" s="4">
        <v>2.75597</v>
      </c>
      <c r="AE65" s="4">
        <v>6.8562100000000001E-2</v>
      </c>
      <c r="AF65" s="13" t="str">
        <f t="shared" si="1"/>
        <v>Arquivos</v>
      </c>
      <c r="AG65" s="13"/>
    </row>
    <row r="66" spans="5:33" x14ac:dyDescent="0.25">
      <c r="E66" s="6" t="s">
        <v>402</v>
      </c>
      <c r="F66" s="2">
        <v>140</v>
      </c>
      <c r="G66" s="6">
        <v>45</v>
      </c>
      <c r="H66" s="4">
        <v>42.892055196574901</v>
      </c>
      <c r="I66" s="4">
        <v>55.695462866304197</v>
      </c>
      <c r="J66" s="2">
        <v>300</v>
      </c>
      <c r="K66" s="4">
        <v>71.178899999999999</v>
      </c>
      <c r="L66" s="4">
        <v>161.45699999999999</v>
      </c>
      <c r="M66" s="4">
        <v>0.57743</v>
      </c>
      <c r="N66" s="4">
        <v>28.331399999999999</v>
      </c>
      <c r="O66" s="4">
        <v>2.75597</v>
      </c>
      <c r="P66" s="4">
        <v>0.114208</v>
      </c>
      <c r="Q66" s="13" t="str">
        <f t="shared" si="0"/>
        <v>Arquivos</v>
      </c>
      <c r="R66" s="11"/>
      <c r="T66" s="6" t="str">
        <f t="shared" si="2"/>
        <v>Capacity Maps Larger Gap62 Adjusted Tc</v>
      </c>
      <c r="U66" s="2">
        <v>140</v>
      </c>
      <c r="V66" s="6">
        <v>45</v>
      </c>
      <c r="W66" s="4">
        <v>42.892055196574901</v>
      </c>
      <c r="X66" s="4">
        <v>55.695462866304197</v>
      </c>
      <c r="Y66" s="2">
        <v>300</v>
      </c>
      <c r="Z66" s="4">
        <v>102.172</v>
      </c>
      <c r="AA66" s="4">
        <v>175.37200000000001</v>
      </c>
      <c r="AB66" s="4">
        <v>0.57743</v>
      </c>
      <c r="AC66" s="4">
        <v>29.637599999999999</v>
      </c>
      <c r="AD66" s="4">
        <v>2.75597</v>
      </c>
      <c r="AE66" s="4">
        <v>0.114208</v>
      </c>
      <c r="AF66" s="13" t="str">
        <f t="shared" si="1"/>
        <v>Arquivos</v>
      </c>
      <c r="AG66" s="13"/>
    </row>
    <row r="67" spans="5:33" x14ac:dyDescent="0.25">
      <c r="E67" s="6" t="s">
        <v>403</v>
      </c>
      <c r="F67" s="2">
        <v>140</v>
      </c>
      <c r="G67" s="6">
        <v>45</v>
      </c>
      <c r="H67" s="4">
        <v>42.892055196574901</v>
      </c>
      <c r="I67" s="4">
        <v>55.695462866304197</v>
      </c>
      <c r="J67" s="2">
        <v>400</v>
      </c>
      <c r="K67" s="4">
        <v>91.358500000000006</v>
      </c>
      <c r="L67" s="4">
        <v>205.572</v>
      </c>
      <c r="M67" s="4">
        <v>1.1278600000000001</v>
      </c>
      <c r="N67" s="4">
        <v>33.403300000000002</v>
      </c>
      <c r="O67" s="4">
        <v>2.75597</v>
      </c>
      <c r="P67" s="4">
        <v>0.16743</v>
      </c>
      <c r="Q67" s="13" t="str">
        <f t="shared" si="0"/>
        <v>Arquivos</v>
      </c>
      <c r="R67" s="11"/>
      <c r="T67" s="6" t="str">
        <f t="shared" si="2"/>
        <v>Capacity Maps Larger Gap63 Adjusted Tc</v>
      </c>
      <c r="U67" s="2">
        <v>140</v>
      </c>
      <c r="V67" s="6">
        <v>45</v>
      </c>
      <c r="W67" s="4">
        <v>42.892055196574901</v>
      </c>
      <c r="X67" s="4">
        <v>55.695462866304197</v>
      </c>
      <c r="Y67" s="2">
        <v>400</v>
      </c>
      <c r="Z67" s="4">
        <v>128.47</v>
      </c>
      <c r="AA67" s="4">
        <v>224.928</v>
      </c>
      <c r="AB67" s="4">
        <v>1.1278600000000001</v>
      </c>
      <c r="AC67" s="4">
        <v>35.057000000000002</v>
      </c>
      <c r="AD67" s="4">
        <v>2.75597</v>
      </c>
      <c r="AE67" s="4">
        <v>0.16743</v>
      </c>
      <c r="AF67" s="13" t="str">
        <f t="shared" si="1"/>
        <v>Arquivos</v>
      </c>
      <c r="AG67" s="13"/>
    </row>
    <row r="68" spans="5:33" x14ac:dyDescent="0.25">
      <c r="E68" s="6" t="s">
        <v>404</v>
      </c>
      <c r="F68" s="2">
        <v>140</v>
      </c>
      <c r="G68" s="6">
        <v>45</v>
      </c>
      <c r="H68" s="4">
        <v>42.892055196574901</v>
      </c>
      <c r="I68" s="4">
        <v>55.695462866304197</v>
      </c>
      <c r="J68" s="2">
        <v>500</v>
      </c>
      <c r="K68" s="4">
        <v>108.946</v>
      </c>
      <c r="L68" s="4">
        <v>247.89400000000001</v>
      </c>
      <c r="M68" s="4">
        <v>1.92059</v>
      </c>
      <c r="N68" s="4">
        <v>38.365499999999997</v>
      </c>
      <c r="O68" s="4">
        <v>2.75597</v>
      </c>
      <c r="P68" s="4">
        <v>0.22822899999999999</v>
      </c>
      <c r="Q68" s="13" t="str">
        <f t="shared" si="0"/>
        <v>Arquivos</v>
      </c>
      <c r="R68" s="11"/>
      <c r="T68" s="6" t="str">
        <f t="shared" si="2"/>
        <v>Capacity Maps Larger Gap64 Adjusted Tc</v>
      </c>
      <c r="U68" s="2">
        <v>140</v>
      </c>
      <c r="V68" s="6">
        <v>45</v>
      </c>
      <c r="W68" s="4">
        <v>42.892055196574901</v>
      </c>
      <c r="X68" s="4">
        <v>55.695462866304197</v>
      </c>
      <c r="Y68" s="2">
        <v>500</v>
      </c>
      <c r="Z68" s="4">
        <v>151.541</v>
      </c>
      <c r="AA68" s="4">
        <v>270.72500000000002</v>
      </c>
      <c r="AB68" s="4">
        <v>1.92059</v>
      </c>
      <c r="AC68" s="4">
        <v>40.392299999999999</v>
      </c>
      <c r="AD68" s="4">
        <v>2.75597</v>
      </c>
      <c r="AE68" s="4">
        <v>0.22822899999999999</v>
      </c>
      <c r="AF68" s="13" t="str">
        <f t="shared" si="1"/>
        <v>Arquivos</v>
      </c>
      <c r="AG68" s="13"/>
    </row>
    <row r="69" spans="5:33" x14ac:dyDescent="0.25">
      <c r="E69" s="6" t="s">
        <v>405</v>
      </c>
      <c r="F69" s="2">
        <v>140</v>
      </c>
      <c r="G69" s="6">
        <v>45</v>
      </c>
      <c r="H69" s="4">
        <v>42.892055196574901</v>
      </c>
      <c r="I69" s="4">
        <v>55.695462866304197</v>
      </c>
      <c r="J69" s="2">
        <v>600</v>
      </c>
      <c r="K69" s="4">
        <v>123.85899999999999</v>
      </c>
      <c r="L69" s="4">
        <v>288.28800000000001</v>
      </c>
      <c r="M69" s="4">
        <v>2.9936199999999999</v>
      </c>
      <c r="N69" s="4">
        <v>43.1753</v>
      </c>
      <c r="O69" s="4">
        <v>2.75597</v>
      </c>
      <c r="P69" s="4">
        <v>0.29660399999999998</v>
      </c>
      <c r="Q69" s="13" t="str">
        <f t="shared" ref="Q69:Q75" si="3">HYPERLINK("C:\Users\berna\Documents\Refrigeração Magnética\Programas\AMR-Simulator-master\Results\Capacity Maps\" &amp; E69, "Arquivos")</f>
        <v>Arquivos</v>
      </c>
      <c r="R69" s="11"/>
      <c r="T69" s="6" t="str">
        <f t="shared" si="2"/>
        <v>Capacity Maps Larger Gap65 Adjusted Tc</v>
      </c>
      <c r="U69" s="2">
        <v>140</v>
      </c>
      <c r="V69" s="6">
        <v>45</v>
      </c>
      <c r="W69" s="4">
        <v>42.892055196574901</v>
      </c>
      <c r="X69" s="4">
        <v>55.695462866304197</v>
      </c>
      <c r="Y69" s="2">
        <v>600</v>
      </c>
      <c r="Z69" s="4">
        <v>171.61099999999999</v>
      </c>
      <c r="AA69" s="4">
        <v>312.86700000000002</v>
      </c>
      <c r="AB69" s="4">
        <v>2.9936199999999999</v>
      </c>
      <c r="AC69" s="4">
        <v>45.601999999999997</v>
      </c>
      <c r="AD69" s="4">
        <v>2.75597</v>
      </c>
      <c r="AE69" s="4">
        <v>0.29660399999999998</v>
      </c>
      <c r="AF69" s="13" t="str">
        <f t="shared" ref="AF69:AF111" si="4">HYPERLINK("C:\Users\berna\Documents\Refrigeração Magnética\Programas\AMR-Simulator-master\Results\Capacity Maps\" &amp; T69, "Arquivos")</f>
        <v>Arquivos</v>
      </c>
      <c r="AG69" s="13"/>
    </row>
    <row r="70" spans="5:33" x14ac:dyDescent="0.25">
      <c r="E70" s="6" t="s">
        <v>406</v>
      </c>
      <c r="F70" s="2">
        <v>140</v>
      </c>
      <c r="G70" s="6">
        <v>45</v>
      </c>
      <c r="H70" s="4">
        <v>42.892055196574901</v>
      </c>
      <c r="I70" s="4">
        <v>55.695462866304197</v>
      </c>
      <c r="J70" s="2">
        <v>700</v>
      </c>
      <c r="K70" s="4">
        <v>136.126</v>
      </c>
      <c r="L70" s="4">
        <v>326.45100000000002</v>
      </c>
      <c r="M70" s="4">
        <v>4.3849299999999998</v>
      </c>
      <c r="N70" s="4">
        <v>47.816099999999999</v>
      </c>
      <c r="O70" s="4">
        <v>2.75597</v>
      </c>
      <c r="P70" s="4">
        <v>0.372556</v>
      </c>
      <c r="Q70" s="13" t="str">
        <f t="shared" si="3"/>
        <v>Arquivos</v>
      </c>
      <c r="R70" s="11"/>
      <c r="T70" s="6" t="str">
        <f t="shared" ref="T70:T111" si="5">CONCATENATE(E70, $AG$3)</f>
        <v>Capacity Maps Larger Gap66 Adjusted Tc</v>
      </c>
      <c r="U70" s="2">
        <v>140</v>
      </c>
      <c r="V70" s="6">
        <v>45</v>
      </c>
      <c r="W70" s="4">
        <v>42.892055196574901</v>
      </c>
      <c r="X70" s="4">
        <v>55.695462866304197</v>
      </c>
      <c r="Y70" s="2">
        <v>700</v>
      </c>
      <c r="Z70" s="4">
        <v>188.71299999999999</v>
      </c>
      <c r="AA70" s="4">
        <v>351.13099999999997</v>
      </c>
      <c r="AB70" s="4">
        <v>4.3849299999999998</v>
      </c>
      <c r="AC70" s="4">
        <v>50.6492</v>
      </c>
      <c r="AD70" s="4">
        <v>2.75597</v>
      </c>
      <c r="AE70" s="4">
        <v>0.372556</v>
      </c>
      <c r="AF70" s="13" t="str">
        <f t="shared" si="4"/>
        <v>Arquivos</v>
      </c>
      <c r="AG70" s="13"/>
    </row>
    <row r="71" spans="5:33" x14ac:dyDescent="0.25">
      <c r="E71" s="6" t="s">
        <v>407</v>
      </c>
      <c r="F71" s="2">
        <v>140</v>
      </c>
      <c r="G71" s="6">
        <v>45</v>
      </c>
      <c r="H71" s="4">
        <v>42.892055196574901</v>
      </c>
      <c r="I71" s="4">
        <v>55.695462866304197</v>
      </c>
      <c r="J71" s="2">
        <v>800</v>
      </c>
      <c r="K71" s="4">
        <v>145.822</v>
      </c>
      <c r="L71" s="4">
        <v>362.154</v>
      </c>
      <c r="M71" s="4">
        <v>6.13253</v>
      </c>
      <c r="N71" s="4">
        <v>52.281999999999996</v>
      </c>
      <c r="O71" s="4">
        <v>2.75597</v>
      </c>
      <c r="P71" s="4">
        <v>0.45608399999999999</v>
      </c>
      <c r="Q71" s="13" t="str">
        <f t="shared" si="3"/>
        <v>Arquivos</v>
      </c>
      <c r="R71" s="11"/>
      <c r="T71" s="6" t="str">
        <f t="shared" si="5"/>
        <v>Capacity Maps Larger Gap67 Adjusted Tc</v>
      </c>
      <c r="U71" s="2">
        <v>140</v>
      </c>
      <c r="V71" s="6">
        <v>45</v>
      </c>
      <c r="W71" s="4">
        <v>42.892055196574901</v>
      </c>
      <c r="X71" s="4">
        <v>55.695462866304197</v>
      </c>
      <c r="Y71" s="2">
        <v>800</v>
      </c>
      <c r="Z71" s="4">
        <v>202.86600000000001</v>
      </c>
      <c r="AA71" s="4">
        <v>385.03699999999998</v>
      </c>
      <c r="AB71" s="4">
        <v>6.13253</v>
      </c>
      <c r="AC71" s="4">
        <v>55.510199999999998</v>
      </c>
      <c r="AD71" s="4">
        <v>2.75597</v>
      </c>
      <c r="AE71" s="4">
        <v>0.45608399999999999</v>
      </c>
      <c r="AF71" s="13" t="str">
        <f t="shared" si="4"/>
        <v>Arquivos</v>
      </c>
      <c r="AG71" s="13"/>
    </row>
    <row r="72" spans="5:33" x14ac:dyDescent="0.25">
      <c r="E72" s="6" t="s">
        <v>408</v>
      </c>
      <c r="F72" s="2">
        <v>140</v>
      </c>
      <c r="G72" s="6">
        <v>45</v>
      </c>
      <c r="H72" s="4">
        <v>42.892055196574901</v>
      </c>
      <c r="I72" s="4">
        <v>55.695462866304197</v>
      </c>
      <c r="J72" s="2">
        <v>900</v>
      </c>
      <c r="K72" s="4">
        <v>153.024</v>
      </c>
      <c r="L72" s="4">
        <v>395.166</v>
      </c>
      <c r="M72" s="4">
        <v>8.2744099999999996</v>
      </c>
      <c r="N72" s="4">
        <v>56.574300000000001</v>
      </c>
      <c r="O72" s="4">
        <v>2.75597</v>
      </c>
      <c r="P72" s="4">
        <v>0.54718900000000004</v>
      </c>
      <c r="Q72" s="13" t="str">
        <f t="shared" si="3"/>
        <v>Arquivos</v>
      </c>
      <c r="R72" s="11"/>
      <c r="T72" s="6" t="str">
        <f t="shared" si="5"/>
        <v>Capacity Maps Larger Gap68 Adjusted Tc</v>
      </c>
      <c r="U72" s="2">
        <v>140</v>
      </c>
      <c r="V72" s="6">
        <v>45</v>
      </c>
      <c r="W72" s="4">
        <v>42.892055196574901</v>
      </c>
      <c r="X72" s="4">
        <v>55.695462866304197</v>
      </c>
      <c r="Y72" s="2">
        <v>900</v>
      </c>
      <c r="Z72" s="4">
        <v>214.06100000000001</v>
      </c>
      <c r="AA72" s="4">
        <v>413.93900000000002</v>
      </c>
      <c r="AB72" s="4">
        <v>8.2744099999999996</v>
      </c>
      <c r="AC72" s="4">
        <v>60.175699999999999</v>
      </c>
      <c r="AD72" s="4">
        <v>2.75597</v>
      </c>
      <c r="AE72" s="4">
        <v>0.54718900000000004</v>
      </c>
      <c r="AF72" s="13" t="str">
        <f t="shared" si="4"/>
        <v>Arquivos</v>
      </c>
      <c r="AG72" s="13"/>
    </row>
    <row r="73" spans="5:33" x14ac:dyDescent="0.25">
      <c r="E73" s="6" t="s">
        <v>409</v>
      </c>
      <c r="F73" s="2">
        <v>140</v>
      </c>
      <c r="G73" s="6">
        <v>45</v>
      </c>
      <c r="H73" s="4">
        <v>42.892055196574901</v>
      </c>
      <c r="I73" s="4">
        <v>55.695462866304197</v>
      </c>
      <c r="J73" s="2">
        <v>1000</v>
      </c>
      <c r="K73" s="4">
        <v>157.80199999999999</v>
      </c>
      <c r="L73" s="4">
        <v>425.21499999999997</v>
      </c>
      <c r="M73" s="4">
        <v>10.848599999999999</v>
      </c>
      <c r="N73" s="4">
        <v>60.688499999999998</v>
      </c>
      <c r="O73" s="4">
        <v>2.75597</v>
      </c>
      <c r="P73" s="4">
        <v>0.64587000000000006</v>
      </c>
      <c r="Q73" s="13" t="str">
        <f t="shared" si="3"/>
        <v>Arquivos</v>
      </c>
      <c r="R73" s="11"/>
      <c r="T73" s="6" t="str">
        <f t="shared" si="5"/>
        <v>Capacity Maps Larger Gap69 Adjusted Tc</v>
      </c>
      <c r="U73" s="2">
        <v>140</v>
      </c>
      <c r="V73" s="6">
        <v>45</v>
      </c>
      <c r="W73" s="4">
        <v>42.892055196574901</v>
      </c>
      <c r="X73" s="4">
        <v>55.695462866304197</v>
      </c>
      <c r="Y73" s="2">
        <v>1000</v>
      </c>
      <c r="Z73" s="4">
        <v>222.39099999999999</v>
      </c>
      <c r="AA73" s="4">
        <v>437.12900000000002</v>
      </c>
      <c r="AB73" s="4">
        <v>10.848599999999999</v>
      </c>
      <c r="AC73" s="4">
        <v>64.643500000000003</v>
      </c>
      <c r="AD73" s="4">
        <v>2.75597</v>
      </c>
      <c r="AE73" s="4">
        <v>0.64587000000000006</v>
      </c>
      <c r="AF73" s="13" t="str">
        <f t="shared" si="4"/>
        <v>Arquivos</v>
      </c>
      <c r="AG73" s="13"/>
    </row>
    <row r="74" spans="5:33" x14ac:dyDescent="0.25">
      <c r="E74" s="6" t="s">
        <v>410</v>
      </c>
      <c r="F74" s="2">
        <v>140</v>
      </c>
      <c r="G74" s="6">
        <v>45</v>
      </c>
      <c r="H74" s="4">
        <v>42.892055196574901</v>
      </c>
      <c r="I74" s="4">
        <v>55.695462866304197</v>
      </c>
      <c r="J74" s="2">
        <v>1100</v>
      </c>
      <c r="K74" s="4">
        <v>160.22300000000001</v>
      </c>
      <c r="L74" s="4">
        <v>451.95699999999999</v>
      </c>
      <c r="M74" s="4">
        <v>13.893000000000001</v>
      </c>
      <c r="N74" s="4">
        <v>64.620099999999994</v>
      </c>
      <c r="O74" s="4">
        <v>2.75597</v>
      </c>
      <c r="P74" s="4">
        <v>0.75212699999999999</v>
      </c>
      <c r="Q74" s="13" t="str">
        <f t="shared" si="3"/>
        <v>Arquivos</v>
      </c>
      <c r="R74" s="11"/>
      <c r="T74" s="6" t="str">
        <f t="shared" si="5"/>
        <v>Capacity Maps Larger Gap70 Adjusted Tc</v>
      </c>
      <c r="U74" s="2">
        <v>140</v>
      </c>
      <c r="V74" s="6">
        <v>45</v>
      </c>
      <c r="W74" s="4">
        <v>42.892055196574901</v>
      </c>
      <c r="X74" s="4">
        <v>55.695462866304197</v>
      </c>
      <c r="Y74" s="2">
        <v>1100</v>
      </c>
      <c r="Z74" s="4">
        <v>228.298</v>
      </c>
      <c r="AA74" s="4">
        <v>453.85300000000001</v>
      </c>
      <c r="AB74" s="4">
        <v>13.893000000000001</v>
      </c>
      <c r="AC74" s="4">
        <v>68.937200000000004</v>
      </c>
      <c r="AD74" s="4">
        <v>2.75597</v>
      </c>
      <c r="AE74" s="4">
        <v>0.75212699999999999</v>
      </c>
      <c r="AF74" s="13" t="str">
        <f t="shared" si="4"/>
        <v>Arquivos</v>
      </c>
      <c r="AG74" s="13"/>
    </row>
    <row r="75" spans="5:33" x14ac:dyDescent="0.25">
      <c r="E75" s="6" t="s">
        <v>411</v>
      </c>
      <c r="F75" s="2">
        <v>140</v>
      </c>
      <c r="G75" s="6">
        <v>45</v>
      </c>
      <c r="H75" s="4">
        <v>42.892055196574901</v>
      </c>
      <c r="I75" s="4">
        <v>55.695462866304197</v>
      </c>
      <c r="J75" s="2">
        <v>1200</v>
      </c>
      <c r="K75" s="4">
        <v>160.34899999999999</v>
      </c>
      <c r="L75" s="4">
        <v>474.97199999999998</v>
      </c>
      <c r="M75" s="4">
        <v>17.445699999999999</v>
      </c>
      <c r="N75" s="4">
        <v>68.363799999999998</v>
      </c>
      <c r="O75" s="4">
        <v>2.75597</v>
      </c>
      <c r="P75" s="4">
        <v>0.86596200000000001</v>
      </c>
      <c r="Q75" s="13" t="str">
        <f t="shared" si="3"/>
        <v>Arquivos</v>
      </c>
      <c r="R75" s="11"/>
      <c r="T75" s="6" t="str">
        <f t="shared" si="5"/>
        <v>Capacity Maps Larger Gap71 Adjusted Tc</v>
      </c>
      <c r="U75" s="2">
        <v>140</v>
      </c>
      <c r="V75" s="6">
        <v>45</v>
      </c>
      <c r="W75" s="4">
        <v>42.892055196574901</v>
      </c>
      <c r="X75" s="4">
        <v>55.695462866304197</v>
      </c>
      <c r="Y75" s="2">
        <v>1200</v>
      </c>
      <c r="Z75" s="4">
        <v>231.19399999999999</v>
      </c>
      <c r="AA75" s="4">
        <v>463.9</v>
      </c>
      <c r="AB75" s="4">
        <v>17.445699999999999</v>
      </c>
      <c r="AC75" s="4">
        <v>73.021799999999999</v>
      </c>
      <c r="AD75" s="4">
        <v>2.75597</v>
      </c>
      <c r="AE75" s="4">
        <v>0.86596200000000001</v>
      </c>
      <c r="AF75" s="13" t="str">
        <f t="shared" si="4"/>
        <v>Arquivos</v>
      </c>
      <c r="AG75" s="13"/>
    </row>
    <row r="76" spans="5:33" x14ac:dyDescent="0.25">
      <c r="E76" s="6" t="s">
        <v>412</v>
      </c>
      <c r="F76" s="2">
        <v>160</v>
      </c>
      <c r="G76" s="6">
        <v>35</v>
      </c>
      <c r="H76" s="4">
        <v>32.3853088846639</v>
      </c>
      <c r="I76" s="4">
        <v>63.651957561490498</v>
      </c>
      <c r="J76" s="2">
        <v>100</v>
      </c>
      <c r="K76" s="4">
        <v>23.955300000000001</v>
      </c>
      <c r="L76" s="4">
        <v>60.503599999999999</v>
      </c>
      <c r="M76" s="4">
        <v>6.0841100000000002E-2</v>
      </c>
      <c r="N76" s="4">
        <v>15.6059</v>
      </c>
      <c r="O76" s="4">
        <v>2.75597</v>
      </c>
      <c r="P76" s="4">
        <v>3.6034799999999999E-2</v>
      </c>
      <c r="Q76" s="13" t="str">
        <f t="shared" ref="Q76:Q111" si="6">HYPERLINK("C:\Users\berna\Documents\Refrigeração Magnética\Programas\AMR-Simulator-master\Results\Capacity Maps\" &amp; E76, "Arquivos")</f>
        <v>Arquivos</v>
      </c>
      <c r="T76" s="6" t="str">
        <f t="shared" si="5"/>
        <v>Capacity Maps Larger Gap72 Adjusted Tc</v>
      </c>
      <c r="U76" s="2">
        <v>160</v>
      </c>
      <c r="V76" s="6">
        <v>35</v>
      </c>
      <c r="W76" s="4">
        <v>32.3853088846639</v>
      </c>
      <c r="X76" s="4">
        <v>63.651957561490498</v>
      </c>
      <c r="Y76" s="2">
        <v>100</v>
      </c>
      <c r="Z76" s="4">
        <v>35.463099999999997</v>
      </c>
      <c r="AA76" s="4">
        <v>61.179499999999997</v>
      </c>
      <c r="AB76" s="4">
        <v>6.0841100000000002E-2</v>
      </c>
      <c r="AC76" s="4">
        <v>16.026499999999999</v>
      </c>
      <c r="AD76" s="4">
        <v>2.75597</v>
      </c>
      <c r="AE76" s="4">
        <v>3.6034799999999999E-2</v>
      </c>
      <c r="AF76" s="13" t="str">
        <f t="shared" si="4"/>
        <v>Arquivos</v>
      </c>
    </row>
    <row r="77" spans="5:33" x14ac:dyDescent="0.25">
      <c r="E77" s="6" t="s">
        <v>413</v>
      </c>
      <c r="F77" s="2">
        <v>160</v>
      </c>
      <c r="G77" s="6">
        <v>35</v>
      </c>
      <c r="H77" s="4">
        <v>32.3853088846639</v>
      </c>
      <c r="I77" s="4">
        <v>63.651957561490498</v>
      </c>
      <c r="J77" s="2">
        <v>200</v>
      </c>
      <c r="K77" s="4">
        <v>47.461399999999998</v>
      </c>
      <c r="L77" s="4">
        <v>107.941</v>
      </c>
      <c r="M77" s="4">
        <v>0.27738200000000002</v>
      </c>
      <c r="N77" s="4">
        <v>20.492699999999999</v>
      </c>
      <c r="O77" s="4">
        <v>2.75597</v>
      </c>
      <c r="P77" s="4">
        <v>8.2244899999999996E-2</v>
      </c>
      <c r="Q77" s="13" t="str">
        <f t="shared" si="6"/>
        <v>Arquivos</v>
      </c>
      <c r="T77" s="6" t="str">
        <f t="shared" si="5"/>
        <v>Capacity Maps Larger Gap73 Adjusted Tc</v>
      </c>
      <c r="U77" s="2">
        <v>160</v>
      </c>
      <c r="V77" s="6">
        <v>35</v>
      </c>
      <c r="W77" s="4">
        <v>32.3853088846639</v>
      </c>
      <c r="X77" s="4">
        <v>63.651957561490498</v>
      </c>
      <c r="Y77" s="2">
        <v>200</v>
      </c>
      <c r="Z77" s="4">
        <v>68.1999</v>
      </c>
      <c r="AA77" s="4">
        <v>115.916</v>
      </c>
      <c r="AB77" s="4">
        <v>0.27738200000000002</v>
      </c>
      <c r="AC77" s="4">
        <v>21.3262</v>
      </c>
      <c r="AD77" s="4">
        <v>2.75597</v>
      </c>
      <c r="AE77" s="4">
        <v>8.2244899999999996E-2</v>
      </c>
      <c r="AF77" s="13" t="str">
        <f t="shared" si="4"/>
        <v>Arquivos</v>
      </c>
    </row>
    <row r="78" spans="5:33" x14ac:dyDescent="0.25">
      <c r="E78" s="6" t="s">
        <v>414</v>
      </c>
      <c r="F78" s="2">
        <v>160</v>
      </c>
      <c r="G78" s="6">
        <v>35</v>
      </c>
      <c r="H78" s="4">
        <v>32.3853088846639</v>
      </c>
      <c r="I78" s="4">
        <v>63.651957561490498</v>
      </c>
      <c r="J78" s="2">
        <v>300</v>
      </c>
      <c r="K78" s="4">
        <v>68.540000000000006</v>
      </c>
      <c r="L78" s="4">
        <v>151.20500000000001</v>
      </c>
      <c r="M78" s="4">
        <v>0.70064899999999997</v>
      </c>
      <c r="N78" s="4">
        <v>25.483899999999998</v>
      </c>
      <c r="O78" s="4">
        <v>2.75597</v>
      </c>
      <c r="P78" s="4">
        <v>0.13863</v>
      </c>
      <c r="Q78" s="13" t="str">
        <f t="shared" si="6"/>
        <v>Arquivos</v>
      </c>
      <c r="T78" s="6" t="str">
        <f t="shared" si="5"/>
        <v>Capacity Maps Larger Gap74 Adjusted Tc</v>
      </c>
      <c r="U78" s="2">
        <v>160</v>
      </c>
      <c r="V78" s="6">
        <v>35</v>
      </c>
      <c r="W78" s="4">
        <v>32.3853088846639</v>
      </c>
      <c r="X78" s="4">
        <v>63.651957561490498</v>
      </c>
      <c r="Y78" s="2">
        <v>300</v>
      </c>
      <c r="Z78" s="4">
        <v>95.272199999999998</v>
      </c>
      <c r="AA78" s="4">
        <v>165.83199999999999</v>
      </c>
      <c r="AB78" s="4">
        <v>0.70064899999999997</v>
      </c>
      <c r="AC78" s="4">
        <v>26.616800000000001</v>
      </c>
      <c r="AD78" s="4">
        <v>2.75597</v>
      </c>
      <c r="AE78" s="4">
        <v>0.13863</v>
      </c>
      <c r="AF78" s="13" t="str">
        <f t="shared" si="4"/>
        <v>Arquivos</v>
      </c>
    </row>
    <row r="79" spans="5:33" x14ac:dyDescent="0.25">
      <c r="E79" s="6" t="s">
        <v>415</v>
      </c>
      <c r="F79" s="2">
        <v>160</v>
      </c>
      <c r="G79" s="6">
        <v>35</v>
      </c>
      <c r="H79" s="4">
        <v>32.3853088846639</v>
      </c>
      <c r="I79" s="4">
        <v>63.651957561490498</v>
      </c>
      <c r="J79" s="2">
        <v>400</v>
      </c>
      <c r="K79" s="4">
        <v>86.686899999999994</v>
      </c>
      <c r="L79" s="4">
        <v>192.416</v>
      </c>
      <c r="M79" s="4">
        <v>1.38167</v>
      </c>
      <c r="N79" s="4">
        <v>30.410699999999999</v>
      </c>
      <c r="O79" s="4">
        <v>2.75597</v>
      </c>
      <c r="P79" s="4">
        <v>0.20519000000000001</v>
      </c>
      <c r="Q79" s="13" t="str">
        <f t="shared" si="6"/>
        <v>Arquivos</v>
      </c>
      <c r="T79" s="6" t="str">
        <f t="shared" si="5"/>
        <v>Capacity Maps Larger Gap75 Adjusted Tc</v>
      </c>
      <c r="U79" s="2">
        <v>160</v>
      </c>
      <c r="V79" s="6">
        <v>35</v>
      </c>
      <c r="W79" s="4">
        <v>32.3853088846639</v>
      </c>
      <c r="X79" s="4">
        <v>63.651957561490498</v>
      </c>
      <c r="Y79" s="2">
        <v>400</v>
      </c>
      <c r="Z79" s="4">
        <v>118.175</v>
      </c>
      <c r="AA79" s="4">
        <v>211.24799999999999</v>
      </c>
      <c r="AB79" s="4">
        <v>1.38167</v>
      </c>
      <c r="AC79" s="4">
        <v>31.831600000000002</v>
      </c>
      <c r="AD79" s="4">
        <v>2.75597</v>
      </c>
      <c r="AE79" s="4">
        <v>0.20519000000000001</v>
      </c>
      <c r="AF79" s="13" t="str">
        <f t="shared" si="4"/>
        <v>Arquivos</v>
      </c>
    </row>
    <row r="80" spans="5:33" x14ac:dyDescent="0.25">
      <c r="E80" s="6" t="s">
        <v>416</v>
      </c>
      <c r="F80" s="2">
        <v>160</v>
      </c>
      <c r="G80" s="6">
        <v>35</v>
      </c>
      <c r="H80" s="4">
        <v>32.3853088846639</v>
      </c>
      <c r="I80" s="4">
        <v>63.651957561490498</v>
      </c>
      <c r="J80" s="2">
        <v>500</v>
      </c>
      <c r="K80" s="4">
        <v>101.72</v>
      </c>
      <c r="L80" s="4">
        <v>231.46700000000001</v>
      </c>
      <c r="M80" s="4">
        <v>2.3714599999999999</v>
      </c>
      <c r="N80" s="4">
        <v>35.190899999999999</v>
      </c>
      <c r="O80" s="4">
        <v>2.75597</v>
      </c>
      <c r="P80" s="4">
        <v>0.28192600000000001</v>
      </c>
      <c r="Q80" s="13" t="str">
        <f t="shared" si="6"/>
        <v>Arquivos</v>
      </c>
      <c r="T80" s="6" t="str">
        <f t="shared" si="5"/>
        <v>Capacity Maps Larger Gap76 Adjusted Tc</v>
      </c>
      <c r="U80" s="2">
        <v>160</v>
      </c>
      <c r="V80" s="6">
        <v>35</v>
      </c>
      <c r="W80" s="4">
        <v>32.3853088846639</v>
      </c>
      <c r="X80" s="4">
        <v>63.651957561490498</v>
      </c>
      <c r="Y80" s="2">
        <v>500</v>
      </c>
      <c r="Z80" s="4">
        <v>137.58199999999999</v>
      </c>
      <c r="AA80" s="4">
        <v>252.386</v>
      </c>
      <c r="AB80" s="4">
        <v>2.3714599999999999</v>
      </c>
      <c r="AC80" s="4">
        <v>36.934199999999997</v>
      </c>
      <c r="AD80" s="4">
        <v>2.75597</v>
      </c>
      <c r="AE80" s="4">
        <v>0.28192600000000001</v>
      </c>
      <c r="AF80" s="13" t="str">
        <f t="shared" si="4"/>
        <v>Arquivos</v>
      </c>
    </row>
    <row r="81" spans="5:32" x14ac:dyDescent="0.25">
      <c r="E81" s="6" t="s">
        <v>417</v>
      </c>
      <c r="F81" s="2">
        <v>160</v>
      </c>
      <c r="G81" s="6">
        <v>35</v>
      </c>
      <c r="H81" s="4">
        <v>32.3853088846639</v>
      </c>
      <c r="I81" s="4">
        <v>63.651957561490498</v>
      </c>
      <c r="J81" s="2">
        <v>600</v>
      </c>
      <c r="K81" s="4">
        <v>113.65</v>
      </c>
      <c r="L81" s="4">
        <v>267.98500000000001</v>
      </c>
      <c r="M81" s="4">
        <v>3.7210700000000001</v>
      </c>
      <c r="N81" s="4">
        <v>39.792000000000002</v>
      </c>
      <c r="O81" s="4">
        <v>2.75597</v>
      </c>
      <c r="P81" s="4">
        <v>0.36883700000000003</v>
      </c>
      <c r="Q81" s="13" t="str">
        <f t="shared" si="6"/>
        <v>Arquivos</v>
      </c>
      <c r="T81" s="6" t="str">
        <f t="shared" si="5"/>
        <v>Capacity Maps Larger Gap77 Adjusted Tc</v>
      </c>
      <c r="U81" s="2">
        <v>160</v>
      </c>
      <c r="V81" s="6">
        <v>35</v>
      </c>
      <c r="W81" s="4">
        <v>32.3853088846639</v>
      </c>
      <c r="X81" s="4">
        <v>63.651957561490498</v>
      </c>
      <c r="Y81" s="2">
        <v>600</v>
      </c>
      <c r="Z81" s="4">
        <v>153.53200000000001</v>
      </c>
      <c r="AA81" s="4">
        <v>289.12200000000001</v>
      </c>
      <c r="AB81" s="4">
        <v>3.7210700000000001</v>
      </c>
      <c r="AC81" s="4">
        <v>41.870100000000001</v>
      </c>
      <c r="AD81" s="4">
        <v>2.75597</v>
      </c>
      <c r="AE81" s="4">
        <v>0.36883700000000003</v>
      </c>
      <c r="AF81" s="13" t="str">
        <f t="shared" si="4"/>
        <v>Arquivos</v>
      </c>
    </row>
    <row r="82" spans="5:32" x14ac:dyDescent="0.25">
      <c r="E82" s="6" t="s">
        <v>418</v>
      </c>
      <c r="F82" s="2">
        <v>160</v>
      </c>
      <c r="G82" s="6">
        <v>35</v>
      </c>
      <c r="H82" s="4">
        <v>32.3853088846639</v>
      </c>
      <c r="I82" s="4">
        <v>63.651957561490498</v>
      </c>
      <c r="J82" s="2">
        <v>700</v>
      </c>
      <c r="K82" s="4">
        <v>122.57299999999999</v>
      </c>
      <c r="L82" s="4">
        <v>301.67599999999999</v>
      </c>
      <c r="M82" s="4">
        <v>5.4814999999999996</v>
      </c>
      <c r="N82" s="4">
        <v>44.200600000000001</v>
      </c>
      <c r="O82" s="4">
        <v>2.75597</v>
      </c>
      <c r="P82" s="4">
        <v>0.465922</v>
      </c>
      <c r="Q82" s="13" t="str">
        <f t="shared" si="6"/>
        <v>Arquivos</v>
      </c>
      <c r="T82" s="6" t="str">
        <f t="shared" si="5"/>
        <v>Capacity Maps Larger Gap78 Adjusted Tc</v>
      </c>
      <c r="U82" s="2">
        <v>160</v>
      </c>
      <c r="V82" s="6">
        <v>35</v>
      </c>
      <c r="W82" s="4">
        <v>32.3853088846639</v>
      </c>
      <c r="X82" s="4">
        <v>63.651957561490498</v>
      </c>
      <c r="Y82" s="2">
        <v>700</v>
      </c>
      <c r="Z82" s="4">
        <v>166.196</v>
      </c>
      <c r="AA82" s="4">
        <v>320.87</v>
      </c>
      <c r="AB82" s="4">
        <v>5.4814999999999996</v>
      </c>
      <c r="AC82" s="4">
        <v>46.612099999999998</v>
      </c>
      <c r="AD82" s="4">
        <v>2.75597</v>
      </c>
      <c r="AE82" s="4">
        <v>0.465922</v>
      </c>
      <c r="AF82" s="13" t="str">
        <f t="shared" si="4"/>
        <v>Arquivos</v>
      </c>
    </row>
    <row r="83" spans="5:32" x14ac:dyDescent="0.25">
      <c r="E83" s="6" t="s">
        <v>419</v>
      </c>
      <c r="F83" s="2">
        <v>160</v>
      </c>
      <c r="G83" s="6">
        <v>35</v>
      </c>
      <c r="H83" s="4">
        <v>32.3853088846639</v>
      </c>
      <c r="I83" s="4">
        <v>63.651957561490498</v>
      </c>
      <c r="J83" s="2">
        <v>800</v>
      </c>
      <c r="K83" s="4">
        <v>128.589</v>
      </c>
      <c r="L83" s="4">
        <v>332.25</v>
      </c>
      <c r="M83" s="4">
        <v>7.7037899999999997</v>
      </c>
      <c r="N83" s="4">
        <v>48.414099999999998</v>
      </c>
      <c r="O83" s="4">
        <v>2.75597</v>
      </c>
      <c r="P83" s="4">
        <v>0.573183</v>
      </c>
      <c r="Q83" s="13" t="str">
        <f t="shared" si="6"/>
        <v>Arquivos</v>
      </c>
      <c r="T83" s="6" t="str">
        <f t="shared" si="5"/>
        <v>Capacity Maps Larger Gap79 Adjusted Tc</v>
      </c>
      <c r="U83" s="2">
        <v>160</v>
      </c>
      <c r="V83" s="6">
        <v>35</v>
      </c>
      <c r="W83" s="4">
        <v>32.3853088846639</v>
      </c>
      <c r="X83" s="4">
        <v>63.651957561490498</v>
      </c>
      <c r="Y83" s="2">
        <v>800</v>
      </c>
      <c r="Z83" s="4">
        <v>175.40899999999999</v>
      </c>
      <c r="AA83" s="4">
        <v>346.90300000000002</v>
      </c>
      <c r="AB83" s="4">
        <v>7.7037899999999997</v>
      </c>
      <c r="AC83" s="4">
        <v>51.129600000000003</v>
      </c>
      <c r="AD83" s="4">
        <v>2.75597</v>
      </c>
      <c r="AE83" s="4">
        <v>0.573183</v>
      </c>
      <c r="AF83" s="13" t="str">
        <f t="shared" si="4"/>
        <v>Arquivos</v>
      </c>
    </row>
    <row r="84" spans="5:32" x14ac:dyDescent="0.25">
      <c r="E84" s="6" t="s">
        <v>420</v>
      </c>
      <c r="F84" s="2">
        <v>160</v>
      </c>
      <c r="G84" s="6">
        <v>35</v>
      </c>
      <c r="H84" s="4">
        <v>32.3853088846639</v>
      </c>
      <c r="I84" s="4">
        <v>63.651957561490498</v>
      </c>
      <c r="J84" s="2">
        <v>900</v>
      </c>
      <c r="K84" s="4">
        <v>131.79300000000001</v>
      </c>
      <c r="L84" s="4">
        <v>359.36799999999999</v>
      </c>
      <c r="M84" s="4">
        <v>10.439</v>
      </c>
      <c r="N84" s="4">
        <v>52.422199999999997</v>
      </c>
      <c r="O84" s="4">
        <v>2.75597</v>
      </c>
      <c r="P84" s="4">
        <v>0.69062000000000001</v>
      </c>
      <c r="Q84" s="13" t="str">
        <f t="shared" si="6"/>
        <v>Arquivos</v>
      </c>
      <c r="T84" s="6" t="str">
        <f t="shared" si="5"/>
        <v>Capacity Maps Larger Gap80 Adjusted Tc</v>
      </c>
      <c r="U84" s="2">
        <v>160</v>
      </c>
      <c r="V84" s="6">
        <v>35</v>
      </c>
      <c r="W84" s="4">
        <v>32.3853088846639</v>
      </c>
      <c r="X84" s="4">
        <v>63.651957561490498</v>
      </c>
      <c r="Y84" s="2">
        <v>900</v>
      </c>
      <c r="Z84" s="4">
        <v>181.488</v>
      </c>
      <c r="AA84" s="4">
        <v>366.27300000000002</v>
      </c>
      <c r="AB84" s="4">
        <v>10.439</v>
      </c>
      <c r="AC84" s="4">
        <v>55.4268</v>
      </c>
      <c r="AD84" s="4">
        <v>2.75597</v>
      </c>
      <c r="AE84" s="4">
        <v>0.69062000000000001</v>
      </c>
      <c r="AF84" s="13" t="str">
        <f t="shared" si="4"/>
        <v>Arquivos</v>
      </c>
    </row>
    <row r="85" spans="5:32" x14ac:dyDescent="0.25">
      <c r="E85" s="6" t="s">
        <v>421</v>
      </c>
      <c r="F85" s="2">
        <v>160</v>
      </c>
      <c r="G85" s="6">
        <v>35</v>
      </c>
      <c r="H85" s="4">
        <v>32.3853088846639</v>
      </c>
      <c r="I85" s="4">
        <v>63.651957561490498</v>
      </c>
      <c r="J85" s="2">
        <v>1000</v>
      </c>
      <c r="K85" s="4">
        <v>132.26499999999999</v>
      </c>
      <c r="L85" s="4">
        <v>382.62299999999999</v>
      </c>
      <c r="M85" s="4">
        <v>13.738</v>
      </c>
      <c r="N85" s="4">
        <v>56.223799999999997</v>
      </c>
      <c r="O85" s="4">
        <v>2.75597</v>
      </c>
      <c r="P85" s="4">
        <v>0.81823100000000004</v>
      </c>
      <c r="Q85" s="13" t="str">
        <f t="shared" si="6"/>
        <v>Arquivos</v>
      </c>
      <c r="T85" s="6" t="str">
        <f t="shared" si="5"/>
        <v>Capacity Maps Larger Gap81 Adjusted Tc</v>
      </c>
      <c r="U85" s="2">
        <v>160</v>
      </c>
      <c r="V85" s="6">
        <v>35</v>
      </c>
      <c r="W85" s="4">
        <v>32.3853088846639</v>
      </c>
      <c r="X85" s="4">
        <v>63.651957561490498</v>
      </c>
      <c r="Y85" s="2">
        <v>1000</v>
      </c>
      <c r="Z85" s="4">
        <v>184.846</v>
      </c>
      <c r="AA85" s="4">
        <v>378.16699999999997</v>
      </c>
      <c r="AB85" s="4">
        <v>13.738</v>
      </c>
      <c r="AC85" s="4">
        <v>59.524799999999999</v>
      </c>
      <c r="AD85" s="4">
        <v>2.75597</v>
      </c>
      <c r="AE85" s="4">
        <v>0.81823100000000004</v>
      </c>
      <c r="AF85" s="13" t="str">
        <f t="shared" si="4"/>
        <v>Arquivos</v>
      </c>
    </row>
    <row r="86" spans="5:32" x14ac:dyDescent="0.25">
      <c r="E86" s="6" t="s">
        <v>422</v>
      </c>
      <c r="F86" s="2">
        <v>160</v>
      </c>
      <c r="G86" s="6">
        <v>35</v>
      </c>
      <c r="H86" s="4">
        <v>32.3853088846639</v>
      </c>
      <c r="I86" s="4">
        <v>63.651957561490498</v>
      </c>
      <c r="J86" s="2">
        <v>1100</v>
      </c>
      <c r="K86" s="4">
        <v>130.09399999999999</v>
      </c>
      <c r="L86" s="4">
        <v>401.47199999999998</v>
      </c>
      <c r="M86" s="4">
        <v>17.652100000000001</v>
      </c>
      <c r="N86" s="4">
        <v>59.802399999999999</v>
      </c>
      <c r="O86" s="4">
        <v>2.75597</v>
      </c>
      <c r="P86" s="4">
        <v>0.95601700000000001</v>
      </c>
      <c r="Q86" s="13" t="str">
        <f t="shared" si="6"/>
        <v>Arquivos</v>
      </c>
      <c r="T86" s="6" t="str">
        <f t="shared" si="5"/>
        <v>Capacity Maps Larger Gap82 Adjusted Tc</v>
      </c>
      <c r="U86" s="2">
        <v>160</v>
      </c>
      <c r="V86" s="6">
        <v>35</v>
      </c>
      <c r="W86" s="4">
        <v>32.3853088846639</v>
      </c>
      <c r="X86" s="4">
        <v>63.651957561490498</v>
      </c>
      <c r="Y86" s="2">
        <v>1100</v>
      </c>
      <c r="Z86" s="4">
        <v>185.14099999999999</v>
      </c>
      <c r="AA86" s="4">
        <v>382.23399999999998</v>
      </c>
      <c r="AB86" s="4">
        <v>17.652100000000001</v>
      </c>
      <c r="AC86" s="4">
        <v>63.3934</v>
      </c>
      <c r="AD86" s="4">
        <v>2.75597</v>
      </c>
      <c r="AE86" s="4">
        <v>0.95601700000000001</v>
      </c>
      <c r="AF86" s="13" t="str">
        <f t="shared" si="4"/>
        <v>Arquivos</v>
      </c>
    </row>
    <row r="87" spans="5:32" x14ac:dyDescent="0.25">
      <c r="E87" s="6" t="s">
        <v>423</v>
      </c>
      <c r="F87" s="2">
        <v>160</v>
      </c>
      <c r="G87" s="6">
        <v>35</v>
      </c>
      <c r="H87" s="4">
        <v>32.3853088846639</v>
      </c>
      <c r="I87" s="4">
        <v>63.651957561490498</v>
      </c>
      <c r="J87" s="2">
        <v>1200</v>
      </c>
      <c r="K87" s="4">
        <v>125.35299999999999</v>
      </c>
      <c r="L87" s="4">
        <v>415.43099999999998</v>
      </c>
      <c r="M87" s="4">
        <v>22.231999999999999</v>
      </c>
      <c r="N87" s="4">
        <v>63.158499999999997</v>
      </c>
      <c r="O87" s="4">
        <v>2.75597</v>
      </c>
      <c r="P87" s="4">
        <v>1.10398</v>
      </c>
      <c r="Q87" s="13" t="str">
        <f t="shared" si="6"/>
        <v>Arquivos</v>
      </c>
      <c r="T87" s="6" t="str">
        <f t="shared" si="5"/>
        <v>Capacity Maps Larger Gap83 Adjusted Tc</v>
      </c>
      <c r="U87" s="2">
        <v>160</v>
      </c>
      <c r="V87" s="6">
        <v>35</v>
      </c>
      <c r="W87" s="4">
        <v>32.3853088846639</v>
      </c>
      <c r="X87" s="4">
        <v>63.651957561490498</v>
      </c>
      <c r="Y87" s="2">
        <v>1200</v>
      </c>
      <c r="Z87" s="4">
        <v>183.00399999999999</v>
      </c>
      <c r="AA87" s="4">
        <v>378.029</v>
      </c>
      <c r="AB87" s="4">
        <v>22.231999999999999</v>
      </c>
      <c r="AC87" s="4">
        <v>67.045500000000004</v>
      </c>
      <c r="AD87" s="4">
        <v>2.75597</v>
      </c>
      <c r="AE87" s="4">
        <v>1.10398</v>
      </c>
      <c r="AF87" s="13" t="str">
        <f t="shared" si="4"/>
        <v>Arquivos</v>
      </c>
    </row>
    <row r="88" spans="5:32" x14ac:dyDescent="0.25">
      <c r="E88" s="6" t="s">
        <v>424</v>
      </c>
      <c r="F88" s="2">
        <v>160</v>
      </c>
      <c r="G88" s="6">
        <v>40</v>
      </c>
      <c r="H88" s="4">
        <v>37.451530950376601</v>
      </c>
      <c r="I88" s="4">
        <v>63.651957561490498</v>
      </c>
      <c r="J88" s="2">
        <v>100</v>
      </c>
      <c r="K88" s="4">
        <v>24.029299999999999</v>
      </c>
      <c r="L88" s="4">
        <v>62.291699999999999</v>
      </c>
      <c r="M88" s="4">
        <v>5.1616099999999998E-2</v>
      </c>
      <c r="N88" s="4">
        <v>17.6797</v>
      </c>
      <c r="O88" s="4">
        <v>2.75597</v>
      </c>
      <c r="P88" s="4">
        <v>3.0565100000000001E-2</v>
      </c>
      <c r="Q88" s="13" t="str">
        <f t="shared" si="6"/>
        <v>Arquivos</v>
      </c>
      <c r="T88" s="6" t="str">
        <f t="shared" si="5"/>
        <v>Capacity Maps Larger Gap84 Adjusted Tc</v>
      </c>
      <c r="U88" s="2">
        <v>160</v>
      </c>
      <c r="V88" s="6">
        <v>40</v>
      </c>
      <c r="W88" s="4">
        <v>37.451530950376601</v>
      </c>
      <c r="X88" s="4">
        <v>63.651957561490498</v>
      </c>
      <c r="Y88" s="2">
        <v>100</v>
      </c>
      <c r="Z88" s="4">
        <v>35.745899999999999</v>
      </c>
      <c r="AA88" s="4">
        <v>62.4621</v>
      </c>
      <c r="AB88" s="4">
        <v>5.1616099999999998E-2</v>
      </c>
      <c r="AC88" s="4">
        <v>18.106000000000002</v>
      </c>
      <c r="AD88" s="4">
        <v>2.75597</v>
      </c>
      <c r="AE88" s="4">
        <v>3.0565100000000001E-2</v>
      </c>
      <c r="AF88" s="13" t="str">
        <f t="shared" si="4"/>
        <v>Arquivos</v>
      </c>
    </row>
    <row r="89" spans="5:32" x14ac:dyDescent="0.25">
      <c r="E89" s="6" t="s">
        <v>425</v>
      </c>
      <c r="F89" s="2">
        <v>160</v>
      </c>
      <c r="G89" s="6">
        <v>40</v>
      </c>
      <c r="H89" s="4">
        <v>37.451530950376601</v>
      </c>
      <c r="I89" s="4">
        <v>63.651957561490498</v>
      </c>
      <c r="J89" s="2">
        <v>200</v>
      </c>
      <c r="K89" s="4">
        <v>48.107799999999997</v>
      </c>
      <c r="L89" s="4">
        <v>112.538</v>
      </c>
      <c r="M89" s="4">
        <v>0.231901</v>
      </c>
      <c r="N89" s="4">
        <v>22.551200000000001</v>
      </c>
      <c r="O89" s="4">
        <v>2.75597</v>
      </c>
      <c r="P89" s="4">
        <v>6.8738800000000003E-2</v>
      </c>
      <c r="Q89" s="13" t="str">
        <f t="shared" si="6"/>
        <v>Arquivos</v>
      </c>
      <c r="T89" s="6" t="str">
        <f t="shared" si="5"/>
        <v>Capacity Maps Larger Gap85 Adjusted Tc</v>
      </c>
      <c r="U89" s="2">
        <v>160</v>
      </c>
      <c r="V89" s="6">
        <v>40</v>
      </c>
      <c r="W89" s="4">
        <v>37.451530950376601</v>
      </c>
      <c r="X89" s="4">
        <v>63.651957561490498</v>
      </c>
      <c r="Y89" s="2">
        <v>200</v>
      </c>
      <c r="Z89" s="4">
        <v>70.329599999999999</v>
      </c>
      <c r="AA89" s="4">
        <v>119.11199999999999</v>
      </c>
      <c r="AB89" s="4">
        <v>0.231901</v>
      </c>
      <c r="AC89" s="4">
        <v>23.430099999999999</v>
      </c>
      <c r="AD89" s="4">
        <v>2.75597</v>
      </c>
      <c r="AE89" s="4">
        <v>6.8738800000000003E-2</v>
      </c>
      <c r="AF89" s="13" t="str">
        <f t="shared" si="4"/>
        <v>Arquivos</v>
      </c>
    </row>
    <row r="90" spans="5:32" x14ac:dyDescent="0.25">
      <c r="E90" s="6" t="s">
        <v>426</v>
      </c>
      <c r="F90" s="2">
        <v>160</v>
      </c>
      <c r="G90" s="6">
        <v>40</v>
      </c>
      <c r="H90" s="4">
        <v>37.451530950376601</v>
      </c>
      <c r="I90" s="4">
        <v>63.651957561490498</v>
      </c>
      <c r="J90" s="2">
        <v>300</v>
      </c>
      <c r="K90" s="4">
        <v>70.300200000000004</v>
      </c>
      <c r="L90" s="4">
        <v>157.34</v>
      </c>
      <c r="M90" s="4">
        <v>0.57901000000000002</v>
      </c>
      <c r="N90" s="4">
        <v>27.577400000000001</v>
      </c>
      <c r="O90" s="4">
        <v>2.75597</v>
      </c>
      <c r="P90" s="4">
        <v>0.114521</v>
      </c>
      <c r="Q90" s="13" t="str">
        <f t="shared" si="6"/>
        <v>Arquivos</v>
      </c>
      <c r="T90" s="6" t="str">
        <f t="shared" si="5"/>
        <v>Capacity Maps Larger Gap86 Adjusted Tc</v>
      </c>
      <c r="U90" s="2">
        <v>160</v>
      </c>
      <c r="V90" s="6">
        <v>40</v>
      </c>
      <c r="W90" s="4">
        <v>37.451530950376601</v>
      </c>
      <c r="X90" s="4">
        <v>63.651957561490498</v>
      </c>
      <c r="Y90" s="2">
        <v>300</v>
      </c>
      <c r="Z90" s="4">
        <v>99.659400000000005</v>
      </c>
      <c r="AA90" s="4">
        <v>171.43</v>
      </c>
      <c r="AB90" s="4">
        <v>0.57901000000000002</v>
      </c>
      <c r="AC90" s="4">
        <v>28.801100000000002</v>
      </c>
      <c r="AD90" s="4">
        <v>2.75597</v>
      </c>
      <c r="AE90" s="4">
        <v>0.114521</v>
      </c>
      <c r="AF90" s="13" t="str">
        <f t="shared" si="4"/>
        <v>Arquivos</v>
      </c>
    </row>
    <row r="91" spans="5:32" x14ac:dyDescent="0.25">
      <c r="E91" s="6" t="s">
        <v>427</v>
      </c>
      <c r="F91" s="2">
        <v>160</v>
      </c>
      <c r="G91" s="6">
        <v>40</v>
      </c>
      <c r="H91" s="4">
        <v>37.451530950376601</v>
      </c>
      <c r="I91" s="4">
        <v>63.651957561490498</v>
      </c>
      <c r="J91" s="2">
        <v>400</v>
      </c>
      <c r="K91" s="4">
        <v>90.104100000000003</v>
      </c>
      <c r="L91" s="4">
        <v>200.244</v>
      </c>
      <c r="M91" s="4">
        <v>1.1311</v>
      </c>
      <c r="N91" s="4">
        <v>32.587899999999998</v>
      </c>
      <c r="O91" s="4">
        <v>2.75597</v>
      </c>
      <c r="P91" s="4">
        <v>0.16791200000000001</v>
      </c>
      <c r="Q91" s="13" t="str">
        <f t="shared" si="6"/>
        <v>Arquivos</v>
      </c>
      <c r="T91" s="6" t="str">
        <f t="shared" si="5"/>
        <v>Capacity Maps Larger Gap87 Adjusted Tc</v>
      </c>
      <c r="U91" s="2">
        <v>160</v>
      </c>
      <c r="V91" s="6">
        <v>40</v>
      </c>
      <c r="W91" s="4">
        <v>37.451530950376601</v>
      </c>
      <c r="X91" s="4">
        <v>63.651957561490498</v>
      </c>
      <c r="Y91" s="2">
        <v>400</v>
      </c>
      <c r="Z91" s="4">
        <v>125.005</v>
      </c>
      <c r="AA91" s="4">
        <v>219.69399999999999</v>
      </c>
      <c r="AB91" s="4">
        <v>1.1311</v>
      </c>
      <c r="AC91" s="4">
        <v>34.121499999999997</v>
      </c>
      <c r="AD91" s="4">
        <v>2.75597</v>
      </c>
      <c r="AE91" s="4">
        <v>0.16791200000000001</v>
      </c>
      <c r="AF91" s="13" t="str">
        <f t="shared" si="4"/>
        <v>Arquivos</v>
      </c>
    </row>
    <row r="92" spans="5:32" x14ac:dyDescent="0.25">
      <c r="E92" s="6" t="s">
        <v>428</v>
      </c>
      <c r="F92" s="2">
        <v>160</v>
      </c>
      <c r="G92" s="6">
        <v>40</v>
      </c>
      <c r="H92" s="4">
        <v>37.451530950376601</v>
      </c>
      <c r="I92" s="4">
        <v>63.651957561490498</v>
      </c>
      <c r="J92" s="2">
        <v>500</v>
      </c>
      <c r="K92" s="4">
        <v>107.286</v>
      </c>
      <c r="L92" s="4">
        <v>241.39</v>
      </c>
      <c r="M92" s="4">
        <v>1.92632</v>
      </c>
      <c r="N92" s="4">
        <v>37.497700000000002</v>
      </c>
      <c r="O92" s="4">
        <v>2.75597</v>
      </c>
      <c r="P92" s="4">
        <v>0.228911</v>
      </c>
      <c r="Q92" s="13" t="str">
        <f t="shared" si="6"/>
        <v>Arquivos</v>
      </c>
      <c r="T92" s="6" t="str">
        <f t="shared" si="5"/>
        <v>Capacity Maps Larger Gap88 Adjusted Tc</v>
      </c>
      <c r="U92" s="2">
        <v>160</v>
      </c>
      <c r="V92" s="6">
        <v>40</v>
      </c>
      <c r="W92" s="4">
        <v>37.451530950376601</v>
      </c>
      <c r="X92" s="4">
        <v>63.651957561490498</v>
      </c>
      <c r="Y92" s="2">
        <v>500</v>
      </c>
      <c r="Z92" s="4">
        <v>147.101</v>
      </c>
      <c r="AA92" s="4">
        <v>264.20299999999997</v>
      </c>
      <c r="AB92" s="4">
        <v>1.92632</v>
      </c>
      <c r="AC92" s="4">
        <v>39.359000000000002</v>
      </c>
      <c r="AD92" s="4">
        <v>2.75597</v>
      </c>
      <c r="AE92" s="4">
        <v>0.228911</v>
      </c>
      <c r="AF92" s="13" t="str">
        <f t="shared" si="4"/>
        <v>Arquivos</v>
      </c>
    </row>
    <row r="93" spans="5:32" x14ac:dyDescent="0.25">
      <c r="E93" s="6" t="s">
        <v>429</v>
      </c>
      <c r="F93" s="2">
        <v>160</v>
      </c>
      <c r="G93" s="6">
        <v>40</v>
      </c>
      <c r="H93" s="4">
        <v>37.451530950376601</v>
      </c>
      <c r="I93" s="4">
        <v>63.651957561490498</v>
      </c>
      <c r="J93" s="2">
        <v>600</v>
      </c>
      <c r="K93" s="4">
        <v>121.77200000000001</v>
      </c>
      <c r="L93" s="4">
        <v>280.56700000000001</v>
      </c>
      <c r="M93" s="4">
        <v>3.0028299999999999</v>
      </c>
      <c r="N93" s="4">
        <v>42.262</v>
      </c>
      <c r="O93" s="4">
        <v>2.75597</v>
      </c>
      <c r="P93" s="4">
        <v>0.297518</v>
      </c>
      <c r="Q93" s="13" t="str">
        <f t="shared" si="6"/>
        <v>Arquivos</v>
      </c>
      <c r="T93" s="6" t="str">
        <f t="shared" si="5"/>
        <v>Capacity Maps Larger Gap89 Adjusted Tc</v>
      </c>
      <c r="U93" s="2">
        <v>160</v>
      </c>
      <c r="V93" s="6">
        <v>40</v>
      </c>
      <c r="W93" s="4">
        <v>37.451530950376601</v>
      </c>
      <c r="X93" s="4">
        <v>63.651957561490498</v>
      </c>
      <c r="Y93" s="2">
        <v>600</v>
      </c>
      <c r="Z93" s="4">
        <v>166.18600000000001</v>
      </c>
      <c r="AA93" s="4">
        <v>305.04300000000001</v>
      </c>
      <c r="AB93" s="4">
        <v>3.0028299999999999</v>
      </c>
      <c r="AC93" s="4">
        <v>44.476999999999997</v>
      </c>
      <c r="AD93" s="4">
        <v>2.75597</v>
      </c>
      <c r="AE93" s="4">
        <v>0.297518</v>
      </c>
      <c r="AF93" s="13" t="str">
        <f t="shared" si="4"/>
        <v>Arquivos</v>
      </c>
    </row>
    <row r="94" spans="5:32" x14ac:dyDescent="0.25">
      <c r="E94" s="6" t="s">
        <v>430</v>
      </c>
      <c r="F94" s="2">
        <v>160</v>
      </c>
      <c r="G94" s="6">
        <v>40</v>
      </c>
      <c r="H94" s="4">
        <v>37.451530950376601</v>
      </c>
      <c r="I94" s="4">
        <v>63.651957561490498</v>
      </c>
      <c r="J94" s="2">
        <v>700</v>
      </c>
      <c r="K94" s="4">
        <v>133.59299999999999</v>
      </c>
      <c r="L94" s="4">
        <v>317.50099999999998</v>
      </c>
      <c r="M94" s="4">
        <v>4.3987800000000004</v>
      </c>
      <c r="N94" s="4">
        <v>46.864100000000001</v>
      </c>
      <c r="O94" s="4">
        <v>2.75597</v>
      </c>
      <c r="P94" s="4">
        <v>0.37373400000000001</v>
      </c>
      <c r="Q94" s="13" t="str">
        <f t="shared" si="6"/>
        <v>Arquivos</v>
      </c>
      <c r="T94" s="6" t="str">
        <f t="shared" si="5"/>
        <v>Capacity Maps Larger Gap90 Adjusted Tc</v>
      </c>
      <c r="U94" s="2">
        <v>160</v>
      </c>
      <c r="V94" s="6">
        <v>40</v>
      </c>
      <c r="W94" s="4">
        <v>37.451530950376601</v>
      </c>
      <c r="X94" s="4">
        <v>63.651957561490498</v>
      </c>
      <c r="Y94" s="2">
        <v>700</v>
      </c>
      <c r="Z94" s="4">
        <v>182.309</v>
      </c>
      <c r="AA94" s="4">
        <v>342</v>
      </c>
      <c r="AB94" s="4">
        <v>4.3987800000000004</v>
      </c>
      <c r="AC94" s="4">
        <v>49.440899999999999</v>
      </c>
      <c r="AD94" s="4">
        <v>2.75597</v>
      </c>
      <c r="AE94" s="4">
        <v>0.37373400000000001</v>
      </c>
      <c r="AF94" s="13" t="str">
        <f t="shared" si="4"/>
        <v>Arquivos</v>
      </c>
    </row>
    <row r="95" spans="5:32" x14ac:dyDescent="0.25">
      <c r="E95" s="6" t="s">
        <v>431</v>
      </c>
      <c r="F95" s="2">
        <v>160</v>
      </c>
      <c r="G95" s="6">
        <v>40</v>
      </c>
      <c r="H95" s="4">
        <v>37.451530950376601</v>
      </c>
      <c r="I95" s="4">
        <v>63.651957561490498</v>
      </c>
      <c r="J95" s="2">
        <v>800</v>
      </c>
      <c r="K95" s="4">
        <v>142.828</v>
      </c>
      <c r="L95" s="4">
        <v>351.97899999999998</v>
      </c>
      <c r="M95" s="4">
        <v>6.1523300000000001</v>
      </c>
      <c r="N95" s="4">
        <v>51.297199999999997</v>
      </c>
      <c r="O95" s="4">
        <v>2.75597</v>
      </c>
      <c r="P95" s="4">
        <v>0.45755899999999999</v>
      </c>
      <c r="Q95" s="13" t="str">
        <f t="shared" si="6"/>
        <v>Arquivos</v>
      </c>
      <c r="T95" s="6" t="str">
        <f t="shared" si="5"/>
        <v>Capacity Maps Larger Gap91 Adjusted Tc</v>
      </c>
      <c r="U95" s="2">
        <v>160</v>
      </c>
      <c r="V95" s="6">
        <v>40</v>
      </c>
      <c r="W95" s="4">
        <v>37.451530950376601</v>
      </c>
      <c r="X95" s="4">
        <v>63.651957561490498</v>
      </c>
      <c r="Y95" s="2">
        <v>800</v>
      </c>
      <c r="Z95" s="4">
        <v>195.499</v>
      </c>
      <c r="AA95" s="4">
        <v>374.61799999999999</v>
      </c>
      <c r="AB95" s="4">
        <v>6.1523300000000001</v>
      </c>
      <c r="AC95" s="4">
        <v>54.226900000000001</v>
      </c>
      <c r="AD95" s="4">
        <v>2.75597</v>
      </c>
      <c r="AE95" s="4">
        <v>0.45755899999999999</v>
      </c>
      <c r="AF95" s="13" t="str">
        <f t="shared" si="4"/>
        <v>Arquivos</v>
      </c>
    </row>
    <row r="96" spans="5:32" x14ac:dyDescent="0.25">
      <c r="E96" s="6" t="s">
        <v>432</v>
      </c>
      <c r="F96" s="2">
        <v>160</v>
      </c>
      <c r="G96" s="6">
        <v>40</v>
      </c>
      <c r="H96" s="4">
        <v>37.451530950376601</v>
      </c>
      <c r="I96" s="4">
        <v>63.651957561490498</v>
      </c>
      <c r="J96" s="2">
        <v>900</v>
      </c>
      <c r="K96" s="4">
        <v>149.55000000000001</v>
      </c>
      <c r="L96" s="4">
        <v>383.77</v>
      </c>
      <c r="M96" s="4">
        <v>8.3016299999999994</v>
      </c>
      <c r="N96" s="4">
        <v>55.558700000000002</v>
      </c>
      <c r="O96" s="4">
        <v>2.75597</v>
      </c>
      <c r="P96" s="4">
        <v>0.54899200000000004</v>
      </c>
      <c r="Q96" s="13" t="str">
        <f t="shared" si="6"/>
        <v>Arquivos</v>
      </c>
      <c r="T96" s="6" t="str">
        <f t="shared" si="5"/>
        <v>Capacity Maps Larger Gap92 Adjusted Tc</v>
      </c>
      <c r="U96" s="2">
        <v>160</v>
      </c>
      <c r="V96" s="6">
        <v>40</v>
      </c>
      <c r="W96" s="4">
        <v>37.451530950376601</v>
      </c>
      <c r="X96" s="4">
        <v>63.651957561490498</v>
      </c>
      <c r="Y96" s="2">
        <v>900</v>
      </c>
      <c r="Z96" s="4">
        <v>205.78200000000001</v>
      </c>
      <c r="AA96" s="4">
        <v>402.27800000000002</v>
      </c>
      <c r="AB96" s="4">
        <v>8.3016299999999994</v>
      </c>
      <c r="AC96" s="4">
        <v>58.822000000000003</v>
      </c>
      <c r="AD96" s="4">
        <v>2.75597</v>
      </c>
      <c r="AE96" s="4">
        <v>0.54899200000000004</v>
      </c>
      <c r="AF96" s="13" t="str">
        <f t="shared" si="4"/>
        <v>Arquivos</v>
      </c>
    </row>
    <row r="97" spans="5:32" x14ac:dyDescent="0.25">
      <c r="E97" s="6" t="s">
        <v>433</v>
      </c>
      <c r="F97" s="2">
        <v>160</v>
      </c>
      <c r="G97" s="6">
        <v>40</v>
      </c>
      <c r="H97" s="4">
        <v>37.451530950376601</v>
      </c>
      <c r="I97" s="4">
        <v>63.651957561490498</v>
      </c>
      <c r="J97" s="2">
        <v>1000</v>
      </c>
      <c r="K97" s="4">
        <v>153.83199999999999</v>
      </c>
      <c r="L97" s="4">
        <v>412.625</v>
      </c>
      <c r="M97" s="4">
        <v>10.8848</v>
      </c>
      <c r="N97" s="4">
        <v>59.644199999999998</v>
      </c>
      <c r="O97" s="4">
        <v>2.75597</v>
      </c>
      <c r="P97" s="4">
        <v>0.64803299999999997</v>
      </c>
      <c r="Q97" s="13" t="str">
        <f t="shared" si="6"/>
        <v>Arquivos</v>
      </c>
      <c r="T97" s="6" t="str">
        <f t="shared" si="5"/>
        <v>Capacity Maps Larger Gap93 Adjusted Tc</v>
      </c>
      <c r="U97" s="2">
        <v>160</v>
      </c>
      <c r="V97" s="6">
        <v>40</v>
      </c>
      <c r="W97" s="4">
        <v>37.451530950376601</v>
      </c>
      <c r="X97" s="4">
        <v>63.651957561490498</v>
      </c>
      <c r="Y97" s="2">
        <v>1000</v>
      </c>
      <c r="Z97" s="4">
        <v>213.239</v>
      </c>
      <c r="AA97" s="4">
        <v>424.303</v>
      </c>
      <c r="AB97" s="4">
        <v>10.8848</v>
      </c>
      <c r="AC97" s="4">
        <v>63.221699999999998</v>
      </c>
      <c r="AD97" s="4">
        <v>2.75597</v>
      </c>
      <c r="AE97" s="4">
        <v>0.64803299999999997</v>
      </c>
      <c r="AF97" s="13" t="str">
        <f t="shared" si="4"/>
        <v>Arquivos</v>
      </c>
    </row>
    <row r="98" spans="5:32" x14ac:dyDescent="0.25">
      <c r="E98" s="6" t="s">
        <v>434</v>
      </c>
      <c r="F98" s="2">
        <v>160</v>
      </c>
      <c r="G98" s="6">
        <v>40</v>
      </c>
      <c r="H98" s="4">
        <v>37.451530950376601</v>
      </c>
      <c r="I98" s="4">
        <v>63.651957561490498</v>
      </c>
      <c r="J98" s="2">
        <v>1100</v>
      </c>
      <c r="K98" s="4">
        <v>155.74</v>
      </c>
      <c r="L98" s="4">
        <v>438.21600000000001</v>
      </c>
      <c r="M98" s="4">
        <v>13.940099999999999</v>
      </c>
      <c r="N98" s="4">
        <v>63.544699999999999</v>
      </c>
      <c r="O98" s="4">
        <v>2.75597</v>
      </c>
      <c r="P98" s="4">
        <v>0.75468299999999999</v>
      </c>
      <c r="Q98" s="13" t="str">
        <f t="shared" si="6"/>
        <v>Arquivos</v>
      </c>
      <c r="T98" s="6" t="str">
        <f t="shared" si="5"/>
        <v>Capacity Maps Larger Gap94 Adjusted Tc</v>
      </c>
      <c r="U98" s="2">
        <v>160</v>
      </c>
      <c r="V98" s="6">
        <v>40</v>
      </c>
      <c r="W98" s="4">
        <v>37.451530950376601</v>
      </c>
      <c r="X98" s="4">
        <v>63.651957561490498</v>
      </c>
      <c r="Y98" s="2">
        <v>1100</v>
      </c>
      <c r="Z98" s="4">
        <v>218.32499999999999</v>
      </c>
      <c r="AA98" s="4">
        <v>439.94299999999998</v>
      </c>
      <c r="AB98" s="4">
        <v>13.940099999999999</v>
      </c>
      <c r="AC98" s="4">
        <v>67.446200000000005</v>
      </c>
      <c r="AD98" s="4">
        <v>2.75597</v>
      </c>
      <c r="AE98" s="4">
        <v>0.75468299999999999</v>
      </c>
      <c r="AF98" s="13" t="str">
        <f t="shared" si="4"/>
        <v>Arquivos</v>
      </c>
    </row>
    <row r="99" spans="5:32" x14ac:dyDescent="0.25">
      <c r="E99" s="6" t="s">
        <v>435</v>
      </c>
      <c r="F99" s="2">
        <v>160</v>
      </c>
      <c r="G99" s="6">
        <v>40</v>
      </c>
      <c r="H99" s="4">
        <v>37.451530950376601</v>
      </c>
      <c r="I99" s="4">
        <v>63.651957561490498</v>
      </c>
      <c r="J99" s="2">
        <v>1200</v>
      </c>
      <c r="K99" s="4">
        <v>155.334</v>
      </c>
      <c r="L99" s="4">
        <v>460.18299999999999</v>
      </c>
      <c r="M99" s="4">
        <v>17.505600000000001</v>
      </c>
      <c r="N99" s="4">
        <v>67.262299999999996</v>
      </c>
      <c r="O99" s="4">
        <v>2.75597</v>
      </c>
      <c r="P99" s="4">
        <v>0.86894199999999999</v>
      </c>
      <c r="Q99" s="13" t="str">
        <f t="shared" si="6"/>
        <v>Arquivos</v>
      </c>
      <c r="T99" s="6" t="str">
        <f t="shared" si="5"/>
        <v>Capacity Maps Larger Gap95 Adjusted Tc</v>
      </c>
      <c r="U99" s="2">
        <v>160</v>
      </c>
      <c r="V99" s="6">
        <v>40</v>
      </c>
      <c r="W99" s="4">
        <v>37.451530950376601</v>
      </c>
      <c r="X99" s="4">
        <v>63.651957561490498</v>
      </c>
      <c r="Y99" s="2">
        <v>1200</v>
      </c>
      <c r="Z99" s="4">
        <v>220.43700000000001</v>
      </c>
      <c r="AA99" s="4">
        <v>449.024</v>
      </c>
      <c r="AB99" s="4">
        <v>17.505600000000001</v>
      </c>
      <c r="AC99" s="4">
        <v>71.464100000000002</v>
      </c>
      <c r="AD99" s="4">
        <v>2.75597</v>
      </c>
      <c r="AE99" s="4">
        <v>0.86894199999999999</v>
      </c>
      <c r="AF99" s="13" t="str">
        <f t="shared" si="4"/>
        <v>Arquivos</v>
      </c>
    </row>
    <row r="100" spans="5:32" x14ac:dyDescent="0.25">
      <c r="E100" s="6" t="s">
        <v>436</v>
      </c>
      <c r="F100" s="2">
        <v>160</v>
      </c>
      <c r="G100" s="6">
        <v>45</v>
      </c>
      <c r="H100" s="4">
        <v>42.514461396334703</v>
      </c>
      <c r="I100" s="4">
        <v>63.651957561490498</v>
      </c>
      <c r="J100" s="2">
        <v>100</v>
      </c>
      <c r="K100" s="4">
        <v>24.0639</v>
      </c>
      <c r="L100" s="4">
        <v>63.637500000000003</v>
      </c>
      <c r="M100" s="4">
        <v>4.48022E-2</v>
      </c>
      <c r="N100" s="4">
        <v>19.812100000000001</v>
      </c>
      <c r="O100" s="4">
        <v>2.75597</v>
      </c>
      <c r="P100" s="4">
        <v>2.65261E-2</v>
      </c>
      <c r="Q100" s="13" t="str">
        <f t="shared" si="6"/>
        <v>Arquivos</v>
      </c>
      <c r="T100" s="6" t="str">
        <f t="shared" si="5"/>
        <v>Capacity Maps Larger Gap96 Adjusted Tc</v>
      </c>
      <c r="U100" s="2">
        <v>160</v>
      </c>
      <c r="V100" s="6">
        <v>45</v>
      </c>
      <c r="W100" s="4">
        <v>42.514461396334703</v>
      </c>
      <c r="X100" s="4">
        <v>63.651957561490498</v>
      </c>
      <c r="Y100" s="2">
        <v>100</v>
      </c>
      <c r="Z100" s="4">
        <v>35.840299999999999</v>
      </c>
      <c r="AA100" s="4">
        <v>63.523800000000001</v>
      </c>
      <c r="AB100" s="4">
        <v>4.48022E-2</v>
      </c>
      <c r="AC100" s="4">
        <v>20.241800000000001</v>
      </c>
      <c r="AD100" s="4">
        <v>2.75597</v>
      </c>
      <c r="AE100" s="4">
        <v>2.65261E-2</v>
      </c>
      <c r="AF100" s="13" t="str">
        <f t="shared" si="4"/>
        <v>Arquivos</v>
      </c>
    </row>
    <row r="101" spans="5:32" x14ac:dyDescent="0.25">
      <c r="E101" s="6" t="s">
        <v>437</v>
      </c>
      <c r="F101" s="2">
        <v>160</v>
      </c>
      <c r="G101" s="6">
        <v>45</v>
      </c>
      <c r="H101" s="4">
        <v>42.514461396334703</v>
      </c>
      <c r="I101" s="4">
        <v>63.651957561490498</v>
      </c>
      <c r="J101" s="2">
        <v>200</v>
      </c>
      <c r="K101" s="4">
        <v>48.555599999999998</v>
      </c>
      <c r="L101" s="4">
        <v>116.649</v>
      </c>
      <c r="M101" s="4">
        <v>0.19894800000000001</v>
      </c>
      <c r="N101" s="4">
        <v>24.652699999999999</v>
      </c>
      <c r="O101" s="4">
        <v>2.75597</v>
      </c>
      <c r="P101" s="4">
        <v>5.8956500000000002E-2</v>
      </c>
      <c r="Q101" s="13" t="str">
        <f t="shared" si="6"/>
        <v>Arquivos</v>
      </c>
      <c r="T101" s="6" t="str">
        <f t="shared" si="5"/>
        <v>Capacity Maps Larger Gap97 Adjusted Tc</v>
      </c>
      <c r="U101" s="2">
        <v>160</v>
      </c>
      <c r="V101" s="6">
        <v>45</v>
      </c>
      <c r="W101" s="4">
        <v>42.514461396334703</v>
      </c>
      <c r="X101" s="4">
        <v>63.651957561490498</v>
      </c>
      <c r="Y101" s="2">
        <v>200</v>
      </c>
      <c r="Z101" s="4">
        <v>71.916300000000007</v>
      </c>
      <c r="AA101" s="4">
        <v>121.804</v>
      </c>
      <c r="AB101" s="4">
        <v>0.19894800000000001</v>
      </c>
      <c r="AC101" s="4">
        <v>25.5669</v>
      </c>
      <c r="AD101" s="4">
        <v>2.75597</v>
      </c>
      <c r="AE101" s="4">
        <v>5.8956500000000002E-2</v>
      </c>
      <c r="AF101" s="13" t="str">
        <f t="shared" si="4"/>
        <v>Arquivos</v>
      </c>
    </row>
    <row r="102" spans="5:32" x14ac:dyDescent="0.25">
      <c r="E102" s="6" t="s">
        <v>438</v>
      </c>
      <c r="F102" s="2">
        <v>160</v>
      </c>
      <c r="G102" s="6">
        <v>45</v>
      </c>
      <c r="H102" s="4">
        <v>42.514461396334703</v>
      </c>
      <c r="I102" s="4">
        <v>63.651957561490498</v>
      </c>
      <c r="J102" s="2">
        <v>300</v>
      </c>
      <c r="K102" s="4">
        <v>71.559799999999996</v>
      </c>
      <c r="L102" s="4">
        <v>163.00399999999999</v>
      </c>
      <c r="M102" s="4">
        <v>0.49204500000000001</v>
      </c>
      <c r="N102" s="4">
        <v>29.6998</v>
      </c>
      <c r="O102" s="4">
        <v>2.75597</v>
      </c>
      <c r="P102" s="4">
        <v>9.7291100000000005E-2</v>
      </c>
      <c r="Q102" s="13" t="str">
        <f t="shared" si="6"/>
        <v>Arquivos</v>
      </c>
      <c r="T102" s="6" t="str">
        <f t="shared" si="5"/>
        <v>Capacity Maps Larger Gap98 Adjusted Tc</v>
      </c>
      <c r="U102" s="2">
        <v>160</v>
      </c>
      <c r="V102" s="6">
        <v>45</v>
      </c>
      <c r="W102" s="4">
        <v>42.514461396334703</v>
      </c>
      <c r="X102" s="4">
        <v>63.651957561490498</v>
      </c>
      <c r="Y102" s="2">
        <v>300</v>
      </c>
      <c r="Z102" s="4">
        <v>103.176</v>
      </c>
      <c r="AA102" s="4">
        <v>176.07400000000001</v>
      </c>
      <c r="AB102" s="4">
        <v>0.49204500000000001</v>
      </c>
      <c r="AC102" s="4">
        <v>31.0029</v>
      </c>
      <c r="AD102" s="4">
        <v>2.75597</v>
      </c>
      <c r="AE102" s="4">
        <v>9.7291100000000005E-2</v>
      </c>
      <c r="AF102" s="13" t="str">
        <f t="shared" si="4"/>
        <v>Arquivos</v>
      </c>
    </row>
    <row r="103" spans="5:32" x14ac:dyDescent="0.25">
      <c r="E103" s="6" t="s">
        <v>439</v>
      </c>
      <c r="F103" s="2">
        <v>160</v>
      </c>
      <c r="G103" s="6">
        <v>45</v>
      </c>
      <c r="H103" s="4">
        <v>42.514461396334703</v>
      </c>
      <c r="I103" s="4">
        <v>63.651957561490498</v>
      </c>
      <c r="J103" s="2">
        <v>400</v>
      </c>
      <c r="K103" s="4">
        <v>92.591499999999996</v>
      </c>
      <c r="L103" s="4">
        <v>207.28700000000001</v>
      </c>
      <c r="M103" s="4">
        <v>0.95370200000000005</v>
      </c>
      <c r="N103" s="4">
        <v>34.766399999999997</v>
      </c>
      <c r="O103" s="4">
        <v>2.75597</v>
      </c>
      <c r="P103" s="4">
        <v>0.14152999999999999</v>
      </c>
      <c r="Q103" s="13" t="str">
        <f t="shared" si="6"/>
        <v>Arquivos</v>
      </c>
      <c r="T103" s="6" t="str">
        <f t="shared" si="5"/>
        <v>Capacity Maps Larger Gap99 Adjusted Tc</v>
      </c>
      <c r="U103" s="2">
        <v>160</v>
      </c>
      <c r="V103" s="6">
        <v>45</v>
      </c>
      <c r="W103" s="4">
        <v>42.514461396334703</v>
      </c>
      <c r="X103" s="4">
        <v>63.651957561490498</v>
      </c>
      <c r="Y103" s="2">
        <v>400</v>
      </c>
      <c r="Z103" s="4">
        <v>130.54599999999999</v>
      </c>
      <c r="AA103" s="4">
        <v>226.69300000000001</v>
      </c>
      <c r="AB103" s="4">
        <v>0.95370200000000005</v>
      </c>
      <c r="AC103" s="4">
        <v>36.402099999999997</v>
      </c>
      <c r="AD103" s="4">
        <v>2.75597</v>
      </c>
      <c r="AE103" s="4">
        <v>0.14152999999999999</v>
      </c>
      <c r="AF103" s="13" t="str">
        <f t="shared" si="4"/>
        <v>Arquivos</v>
      </c>
    </row>
    <row r="104" spans="5:32" x14ac:dyDescent="0.25">
      <c r="E104" s="6" t="s">
        <v>440</v>
      </c>
      <c r="F104" s="2">
        <v>160</v>
      </c>
      <c r="G104" s="6">
        <v>45</v>
      </c>
      <c r="H104" s="4">
        <v>42.514461396334703</v>
      </c>
      <c r="I104" s="4">
        <v>63.651957561490498</v>
      </c>
      <c r="J104" s="2">
        <v>500</v>
      </c>
      <c r="K104" s="4">
        <v>111.40300000000001</v>
      </c>
      <c r="L104" s="4">
        <v>250.01400000000001</v>
      </c>
      <c r="M104" s="4">
        <v>1.6135299999999999</v>
      </c>
      <c r="N104" s="4">
        <v>39.7697</v>
      </c>
      <c r="O104" s="4">
        <v>2.75597</v>
      </c>
      <c r="P104" s="4">
        <v>0.19167300000000001</v>
      </c>
      <c r="Q104" s="13" t="str">
        <f t="shared" si="6"/>
        <v>Arquivos</v>
      </c>
      <c r="T104" s="6" t="str">
        <f t="shared" si="5"/>
        <v>Capacity Maps Larger Gap100 Adjusted Tc</v>
      </c>
      <c r="U104" s="2">
        <v>160</v>
      </c>
      <c r="V104" s="6">
        <v>45</v>
      </c>
      <c r="W104" s="4">
        <v>42.514461396334703</v>
      </c>
      <c r="X104" s="4">
        <v>63.651957561490498</v>
      </c>
      <c r="Y104" s="2">
        <v>500</v>
      </c>
      <c r="Z104" s="4">
        <v>154.81</v>
      </c>
      <c r="AA104" s="4">
        <v>273.88499999999999</v>
      </c>
      <c r="AB104" s="4">
        <v>1.6135299999999999</v>
      </c>
      <c r="AC104" s="4">
        <v>41.738399999999999</v>
      </c>
      <c r="AD104" s="4">
        <v>2.75597</v>
      </c>
      <c r="AE104" s="4">
        <v>0.19167300000000001</v>
      </c>
      <c r="AF104" s="13" t="str">
        <f t="shared" si="4"/>
        <v>Arquivos</v>
      </c>
    </row>
    <row r="105" spans="5:32" x14ac:dyDescent="0.25">
      <c r="E105" s="6" t="s">
        <v>441</v>
      </c>
      <c r="F105" s="2">
        <v>160</v>
      </c>
      <c r="G105" s="6">
        <v>45</v>
      </c>
      <c r="H105" s="4">
        <v>42.514461396334703</v>
      </c>
      <c r="I105" s="4">
        <v>63.651957561490498</v>
      </c>
      <c r="J105" s="2">
        <v>600</v>
      </c>
      <c r="K105" s="4">
        <v>127.871</v>
      </c>
      <c r="L105" s="4">
        <v>291.17099999999999</v>
      </c>
      <c r="M105" s="4">
        <v>2.5011299999999999</v>
      </c>
      <c r="N105" s="4">
        <v>44.659399999999998</v>
      </c>
      <c r="O105" s="4">
        <v>2.75597</v>
      </c>
      <c r="P105" s="4">
        <v>0.24772</v>
      </c>
      <c r="Q105" s="13" t="str">
        <f t="shared" si="6"/>
        <v>Arquivos</v>
      </c>
      <c r="T105" s="6" t="str">
        <f t="shared" si="5"/>
        <v>Capacity Maps Larger Gap101 Adjusted Tc</v>
      </c>
      <c r="U105" s="2">
        <v>160</v>
      </c>
      <c r="V105" s="6">
        <v>45</v>
      </c>
      <c r="W105" s="4">
        <v>42.514461396334703</v>
      </c>
      <c r="X105" s="4">
        <v>63.651957561490498</v>
      </c>
      <c r="Y105" s="2">
        <v>600</v>
      </c>
      <c r="Z105" s="4">
        <v>176.36600000000001</v>
      </c>
      <c r="AA105" s="4">
        <v>317.827</v>
      </c>
      <c r="AB105" s="4">
        <v>2.5011299999999999</v>
      </c>
      <c r="AC105" s="4">
        <v>46.991599999999998</v>
      </c>
      <c r="AD105" s="4">
        <v>2.75597</v>
      </c>
      <c r="AE105" s="4">
        <v>0.24772</v>
      </c>
      <c r="AF105" s="13" t="str">
        <f t="shared" si="4"/>
        <v>Arquivos</v>
      </c>
    </row>
    <row r="106" spans="5:32" x14ac:dyDescent="0.25">
      <c r="E106" s="6" t="s">
        <v>442</v>
      </c>
      <c r="F106" s="2">
        <v>160</v>
      </c>
      <c r="G106" s="6">
        <v>45</v>
      </c>
      <c r="H106" s="4">
        <v>42.514461396334703</v>
      </c>
      <c r="I106" s="4">
        <v>63.651957561490498</v>
      </c>
      <c r="J106" s="2">
        <v>700</v>
      </c>
      <c r="K106" s="4">
        <v>141.96899999999999</v>
      </c>
      <c r="L106" s="4">
        <v>330.52100000000002</v>
      </c>
      <c r="M106" s="4">
        <v>3.6461199999999998</v>
      </c>
      <c r="N106" s="4">
        <v>49.412199999999999</v>
      </c>
      <c r="O106" s="4">
        <v>2.75597</v>
      </c>
      <c r="P106" s="4">
        <v>0.309672</v>
      </c>
      <c r="Q106" s="13" t="str">
        <f t="shared" si="6"/>
        <v>Arquivos</v>
      </c>
      <c r="T106" s="6" t="str">
        <f t="shared" si="5"/>
        <v>Capacity Maps Larger Gap102 Adjusted Tc</v>
      </c>
      <c r="U106" s="2">
        <v>160</v>
      </c>
      <c r="V106" s="6">
        <v>45</v>
      </c>
      <c r="W106" s="4">
        <v>42.514461396334703</v>
      </c>
      <c r="X106" s="4">
        <v>63.651957561490498</v>
      </c>
      <c r="Y106" s="2">
        <v>700</v>
      </c>
      <c r="Z106" s="4">
        <v>195.25899999999999</v>
      </c>
      <c r="AA106" s="4">
        <v>358.52300000000002</v>
      </c>
      <c r="AB106" s="4">
        <v>3.6461199999999998</v>
      </c>
      <c r="AC106" s="4">
        <v>52.124499999999998</v>
      </c>
      <c r="AD106" s="4">
        <v>2.75597</v>
      </c>
      <c r="AE106" s="4">
        <v>0.309672</v>
      </c>
      <c r="AF106" s="13" t="str">
        <f t="shared" si="4"/>
        <v>Arquivos</v>
      </c>
    </row>
    <row r="107" spans="5:32" x14ac:dyDescent="0.25">
      <c r="E107" s="6" t="s">
        <v>443</v>
      </c>
      <c r="F107" s="2">
        <v>160</v>
      </c>
      <c r="G107" s="6">
        <v>45</v>
      </c>
      <c r="H107" s="4">
        <v>42.514461396334703</v>
      </c>
      <c r="I107" s="4">
        <v>63.651957561490498</v>
      </c>
      <c r="J107" s="2">
        <v>800</v>
      </c>
      <c r="K107" s="4">
        <v>153.738</v>
      </c>
      <c r="L107" s="4">
        <v>367.85899999999998</v>
      </c>
      <c r="M107" s="4">
        <v>5.0781000000000001</v>
      </c>
      <c r="N107" s="4">
        <v>54.016300000000001</v>
      </c>
      <c r="O107" s="4">
        <v>2.75597</v>
      </c>
      <c r="P107" s="4">
        <v>0.37752799999999997</v>
      </c>
      <c r="Q107" s="13" t="str">
        <f t="shared" si="6"/>
        <v>Arquivos</v>
      </c>
      <c r="T107" s="6" t="str">
        <f t="shared" si="5"/>
        <v>Capacity Maps Larger Gap103 Adjusted Tc</v>
      </c>
      <c r="U107" s="2">
        <v>160</v>
      </c>
      <c r="V107" s="6">
        <v>45</v>
      </c>
      <c r="W107" s="4">
        <v>42.514461396334703</v>
      </c>
      <c r="X107" s="4">
        <v>63.651957561490498</v>
      </c>
      <c r="Y107" s="2">
        <v>800</v>
      </c>
      <c r="Z107" s="4">
        <v>211.68100000000001</v>
      </c>
      <c r="AA107" s="4">
        <v>395.69099999999997</v>
      </c>
      <c r="AB107" s="4">
        <v>5.0781000000000001</v>
      </c>
      <c r="AC107" s="4">
        <v>57.121899999999997</v>
      </c>
      <c r="AD107" s="4">
        <v>2.75597</v>
      </c>
      <c r="AE107" s="4">
        <v>0.37752799999999997</v>
      </c>
      <c r="AF107" s="13" t="str">
        <f t="shared" si="4"/>
        <v>Arquivos</v>
      </c>
    </row>
    <row r="108" spans="5:32" x14ac:dyDescent="0.25">
      <c r="E108" s="6" t="s">
        <v>444</v>
      </c>
      <c r="F108" s="2">
        <v>160</v>
      </c>
      <c r="G108" s="6">
        <v>45</v>
      </c>
      <c r="H108" s="4">
        <v>42.514461396334703</v>
      </c>
      <c r="I108" s="4">
        <v>63.651957561490498</v>
      </c>
      <c r="J108" s="2">
        <v>900</v>
      </c>
      <c r="K108" s="4">
        <v>163.23599999999999</v>
      </c>
      <c r="L108" s="4">
        <v>403.02100000000002</v>
      </c>
      <c r="M108" s="4">
        <v>6.8266900000000001</v>
      </c>
      <c r="N108" s="4">
        <v>58.469200000000001</v>
      </c>
      <c r="O108" s="4">
        <v>2.75597</v>
      </c>
      <c r="P108" s="4">
        <v>0.45128800000000002</v>
      </c>
      <c r="Q108" s="13" t="str">
        <f t="shared" si="6"/>
        <v>Arquivos</v>
      </c>
      <c r="T108" s="6" t="str">
        <f t="shared" si="5"/>
        <v>Capacity Maps Larger Gap104 Adjusted Tc</v>
      </c>
      <c r="U108" s="2">
        <v>160</v>
      </c>
      <c r="V108" s="6">
        <v>45</v>
      </c>
      <c r="W108" s="4">
        <v>42.514461396334703</v>
      </c>
      <c r="X108" s="4">
        <v>63.651957561490498</v>
      </c>
      <c r="Y108" s="2">
        <v>900</v>
      </c>
      <c r="Z108" s="4">
        <v>225.52099999999999</v>
      </c>
      <c r="AA108" s="4">
        <v>428.98899999999998</v>
      </c>
      <c r="AB108" s="4">
        <v>6.8266900000000001</v>
      </c>
      <c r="AC108" s="4">
        <v>61.957799999999999</v>
      </c>
      <c r="AD108" s="4">
        <v>2.75597</v>
      </c>
      <c r="AE108" s="4">
        <v>0.45128800000000002</v>
      </c>
      <c r="AF108" s="13" t="str">
        <f t="shared" si="4"/>
        <v>Arquivos</v>
      </c>
    </row>
    <row r="109" spans="5:32" x14ac:dyDescent="0.25">
      <c r="E109" s="6" t="s">
        <v>445</v>
      </c>
      <c r="F109" s="2">
        <v>160</v>
      </c>
      <c r="G109" s="6">
        <v>45</v>
      </c>
      <c r="H109" s="4">
        <v>42.514461396334703</v>
      </c>
      <c r="I109" s="4">
        <v>63.651957561490498</v>
      </c>
      <c r="J109" s="2">
        <v>1000</v>
      </c>
      <c r="K109" s="4">
        <v>170.524</v>
      </c>
      <c r="L109" s="4">
        <v>435.827</v>
      </c>
      <c r="M109" s="4">
        <v>8.9214900000000004</v>
      </c>
      <c r="N109" s="4">
        <v>62.768599999999999</v>
      </c>
      <c r="O109" s="4">
        <v>2.75597</v>
      </c>
      <c r="P109" s="4">
        <v>0.53095199999999998</v>
      </c>
      <c r="Q109" s="13" t="str">
        <f t="shared" si="6"/>
        <v>Arquivos</v>
      </c>
      <c r="T109" s="6" t="str">
        <f t="shared" si="5"/>
        <v>Capacity Maps Larger Gap105 Adjusted Tc</v>
      </c>
      <c r="U109" s="2">
        <v>160</v>
      </c>
      <c r="V109" s="6">
        <v>45</v>
      </c>
      <c r="W109" s="4">
        <v>42.514461396334703</v>
      </c>
      <c r="X109" s="4">
        <v>63.651957561490498</v>
      </c>
      <c r="Y109" s="2">
        <v>1000</v>
      </c>
      <c r="Z109" s="4">
        <v>236.49100000000001</v>
      </c>
      <c r="AA109" s="4">
        <v>458.05700000000002</v>
      </c>
      <c r="AB109" s="4">
        <v>8.9214900000000004</v>
      </c>
      <c r="AC109" s="4">
        <v>66.603800000000007</v>
      </c>
      <c r="AD109" s="4">
        <v>2.75597</v>
      </c>
      <c r="AE109" s="4">
        <v>0.53095199999999998</v>
      </c>
      <c r="AF109" s="13" t="str">
        <f t="shared" si="4"/>
        <v>Arquivos</v>
      </c>
    </row>
    <row r="110" spans="5:32" x14ac:dyDescent="0.25">
      <c r="E110" s="6" t="s">
        <v>446</v>
      </c>
      <c r="F110" s="2">
        <v>160</v>
      </c>
      <c r="G110" s="6">
        <v>45</v>
      </c>
      <c r="H110" s="4">
        <v>42.514461396334703</v>
      </c>
      <c r="I110" s="4">
        <v>63.651957561490498</v>
      </c>
      <c r="J110" s="2">
        <v>1100</v>
      </c>
      <c r="K110" s="4">
        <v>175.65600000000001</v>
      </c>
      <c r="L110" s="4">
        <v>466.07100000000003</v>
      </c>
      <c r="M110" s="4">
        <v>11.392099999999999</v>
      </c>
      <c r="N110" s="4">
        <v>66.912199999999999</v>
      </c>
      <c r="O110" s="4">
        <v>2.75597</v>
      </c>
      <c r="P110" s="4">
        <v>0.61652099999999999</v>
      </c>
      <c r="Q110" s="13" t="str">
        <f t="shared" si="6"/>
        <v>Arquivos</v>
      </c>
      <c r="T110" s="6" t="str">
        <f t="shared" si="5"/>
        <v>Capacity Maps Larger Gap106 Adjusted Tc</v>
      </c>
      <c r="U110" s="2">
        <v>160</v>
      </c>
      <c r="V110" s="6">
        <v>45</v>
      </c>
      <c r="W110" s="4">
        <v>42.514461396334703</v>
      </c>
      <c r="X110" s="4">
        <v>63.651957561490498</v>
      </c>
      <c r="Y110" s="2">
        <v>1100</v>
      </c>
      <c r="Z110" s="4">
        <v>245.11199999999999</v>
      </c>
      <c r="AA110" s="4">
        <v>482.14499999999998</v>
      </c>
      <c r="AB110" s="4">
        <v>11.392099999999999</v>
      </c>
      <c r="AC110" s="4">
        <v>71.087900000000005</v>
      </c>
      <c r="AD110" s="4">
        <v>2.75597</v>
      </c>
      <c r="AE110" s="4">
        <v>0.61652099999999999</v>
      </c>
      <c r="AF110" s="13" t="str">
        <f t="shared" si="4"/>
        <v>Arquivos</v>
      </c>
    </row>
    <row r="111" spans="5:32" x14ac:dyDescent="0.25">
      <c r="E111" s="6" t="s">
        <v>447</v>
      </c>
      <c r="F111" s="2">
        <v>160</v>
      </c>
      <c r="G111" s="6">
        <v>45</v>
      </c>
      <c r="H111" s="4">
        <v>42.514461396334703</v>
      </c>
      <c r="I111" s="4">
        <v>63.651957561490498</v>
      </c>
      <c r="J111" s="2">
        <v>1200</v>
      </c>
      <c r="K111" s="4">
        <v>178.685</v>
      </c>
      <c r="L111" s="4">
        <v>493.52</v>
      </c>
      <c r="M111" s="4">
        <v>14.2681</v>
      </c>
      <c r="N111" s="4">
        <v>70.896600000000007</v>
      </c>
      <c r="O111" s="4">
        <v>2.75597</v>
      </c>
      <c r="P111" s="4">
        <v>0.70799400000000001</v>
      </c>
      <c r="Q111" s="13" t="str">
        <f t="shared" si="6"/>
        <v>Arquivos</v>
      </c>
      <c r="T111" s="6" t="str">
        <f t="shared" si="5"/>
        <v>Capacity Maps Larger Gap107 Adjusted Tc</v>
      </c>
      <c r="U111" s="2">
        <v>160</v>
      </c>
      <c r="V111" s="6">
        <v>45</v>
      </c>
      <c r="W111" s="4">
        <v>42.514461396334703</v>
      </c>
      <c r="X111" s="4">
        <v>63.651957561490498</v>
      </c>
      <c r="Y111" s="2">
        <v>1200</v>
      </c>
      <c r="Z111" s="4">
        <v>251.566</v>
      </c>
      <c r="AA111" s="4">
        <v>500.72</v>
      </c>
      <c r="AB111" s="4">
        <v>14.2681</v>
      </c>
      <c r="AC111" s="4">
        <v>75.416700000000006</v>
      </c>
      <c r="AD111" s="4">
        <v>2.75597</v>
      </c>
      <c r="AE111" s="4">
        <v>0.70799400000000001</v>
      </c>
      <c r="AF111" s="13" t="str">
        <f t="shared" si="4"/>
        <v>Arquivos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1"/>
  <sheetViews>
    <sheetView showGridLines="0" zoomScaleNormal="100" workbookViewId="0">
      <pane xSplit="4" topLeftCell="E1" activePane="topRight" state="frozen"/>
      <selection pane="topRight" activeCell="O72" sqref="O72"/>
    </sheetView>
  </sheetViews>
  <sheetFormatPr defaultRowHeight="15" x14ac:dyDescent="0.25"/>
  <cols>
    <col min="1" max="1" width="2.7109375" customWidth="1"/>
    <col min="2" max="2" width="22.140625" bestFit="1" customWidth="1"/>
    <col min="4" max="4" width="7.140625" customWidth="1"/>
    <col min="5" max="5" width="28.7109375" bestFit="1" customWidth="1"/>
    <col min="6" max="9" width="9.7109375" customWidth="1"/>
    <col min="10" max="10" width="13.7109375" bestFit="1" customWidth="1"/>
    <col min="11" max="16" width="9.7109375" customWidth="1"/>
    <col min="17" max="17" width="11.5703125" bestFit="1" customWidth="1"/>
    <col min="18" max="19" width="9.7109375" customWidth="1"/>
    <col min="20" max="20" width="40.140625" bestFit="1" customWidth="1"/>
    <col min="21" max="24" width="9.7109375" customWidth="1"/>
    <col min="25" max="25" width="13.7109375" bestFit="1" customWidth="1"/>
    <col min="26" max="29" width="9.7109375" customWidth="1"/>
    <col min="32" max="32" width="11.5703125" bestFit="1" customWidth="1"/>
    <col min="33" max="33" width="11.7109375" bestFit="1" customWidth="1"/>
    <col min="34" max="34" width="9.42578125" bestFit="1" customWidth="1"/>
  </cols>
  <sheetData>
    <row r="1" spans="2:36" ht="3.75" customHeight="1" x14ac:dyDescent="0.25"/>
    <row r="2" spans="2:36" ht="9" customHeight="1" x14ac:dyDescent="0.25"/>
    <row r="3" spans="2:36" ht="18" x14ac:dyDescent="0.25">
      <c r="D3" s="8"/>
      <c r="E3" s="10" t="s">
        <v>43</v>
      </c>
      <c r="F3" s="10" t="s">
        <v>42</v>
      </c>
      <c r="G3" s="10" t="s">
        <v>30</v>
      </c>
      <c r="H3" s="10" t="s">
        <v>556</v>
      </c>
      <c r="I3" s="10" t="s">
        <v>557</v>
      </c>
      <c r="J3" s="10" t="s">
        <v>36</v>
      </c>
      <c r="K3" s="10" t="s">
        <v>37</v>
      </c>
      <c r="L3" s="10" t="s">
        <v>38</v>
      </c>
      <c r="M3" s="10" t="s">
        <v>39</v>
      </c>
      <c r="N3" s="10" t="s">
        <v>40</v>
      </c>
      <c r="O3" s="10" t="s">
        <v>41</v>
      </c>
      <c r="P3" s="10" t="s">
        <v>80</v>
      </c>
      <c r="Q3" s="10" t="s">
        <v>339</v>
      </c>
      <c r="R3" s="11"/>
      <c r="T3" s="10" t="s">
        <v>43</v>
      </c>
      <c r="U3" s="10" t="s">
        <v>42</v>
      </c>
      <c r="V3" s="10" t="s">
        <v>30</v>
      </c>
      <c r="W3" s="10" t="s">
        <v>556</v>
      </c>
      <c r="X3" s="10" t="s">
        <v>557</v>
      </c>
      <c r="Y3" s="10" t="s">
        <v>36</v>
      </c>
      <c r="Z3" s="10" t="s">
        <v>37</v>
      </c>
      <c r="AA3" s="10" t="s">
        <v>38</v>
      </c>
      <c r="AB3" s="10" t="s">
        <v>39</v>
      </c>
      <c r="AC3" s="10" t="s">
        <v>40</v>
      </c>
      <c r="AD3" s="10" t="s">
        <v>41</v>
      </c>
      <c r="AE3" s="10" t="s">
        <v>80</v>
      </c>
      <c r="AF3" s="10" t="s">
        <v>339</v>
      </c>
      <c r="AG3" s="10" t="s">
        <v>338</v>
      </c>
      <c r="AH3" s="7"/>
      <c r="AI3" s="7"/>
      <c r="AJ3" s="7"/>
    </row>
    <row r="4" spans="2:36" x14ac:dyDescent="0.25">
      <c r="D4" s="9"/>
      <c r="E4" s="6" t="s">
        <v>448</v>
      </c>
      <c r="F4" s="2">
        <v>120</v>
      </c>
      <c r="G4" s="6">
        <v>35</v>
      </c>
      <c r="H4" s="4">
        <v>33.151061796806502</v>
      </c>
      <c r="I4" s="4">
        <v>47.738968171117897</v>
      </c>
      <c r="J4" s="2">
        <v>100</v>
      </c>
      <c r="K4" s="4">
        <v>25.6021</v>
      </c>
      <c r="L4" s="4">
        <v>66.7941</v>
      </c>
      <c r="M4" s="4">
        <v>8.2598900000000003E-2</v>
      </c>
      <c r="N4" s="4">
        <v>15.804600000000001</v>
      </c>
      <c r="O4" s="4">
        <v>2.75597</v>
      </c>
      <c r="P4" s="4">
        <v>4.8941499999999999E-2</v>
      </c>
      <c r="Q4" s="13"/>
      <c r="R4" s="11"/>
      <c r="T4" s="6" t="str">
        <f>CONCATENATE(E4, $AG$3)</f>
        <v>Capacity Maps Larger Gap108 Adjusted Tc</v>
      </c>
      <c r="U4" s="2">
        <v>120</v>
      </c>
      <c r="V4" s="6">
        <v>35</v>
      </c>
      <c r="W4" s="4">
        <v>33.151061796806502</v>
      </c>
      <c r="X4" s="4">
        <v>47.738968171117897</v>
      </c>
      <c r="Y4" s="2">
        <v>100</v>
      </c>
      <c r="Z4" s="4"/>
      <c r="AA4" s="4"/>
      <c r="AB4" s="4"/>
      <c r="AC4" s="4"/>
      <c r="AD4" s="4"/>
      <c r="AE4" s="4"/>
      <c r="AF4" s="13"/>
      <c r="AG4" s="13"/>
      <c r="AI4" s="9"/>
      <c r="AJ4" s="9"/>
    </row>
    <row r="5" spans="2:36" x14ac:dyDescent="0.25">
      <c r="E5" s="6" t="s">
        <v>449</v>
      </c>
      <c r="F5" s="2">
        <v>120</v>
      </c>
      <c r="G5" s="6">
        <v>35</v>
      </c>
      <c r="H5" s="4">
        <v>33.151061796806502</v>
      </c>
      <c r="I5" s="4">
        <v>47.738968171117897</v>
      </c>
      <c r="J5" s="2">
        <v>200</v>
      </c>
      <c r="K5" s="4">
        <v>50.012</v>
      </c>
      <c r="L5" s="4">
        <v>120.03100000000001</v>
      </c>
      <c r="M5" s="4">
        <v>0.38811000000000001</v>
      </c>
      <c r="N5" s="4">
        <v>21.1677</v>
      </c>
      <c r="O5" s="4">
        <v>2.75597</v>
      </c>
      <c r="P5" s="4">
        <v>0.115146</v>
      </c>
      <c r="Q5" s="13"/>
      <c r="R5" s="11"/>
      <c r="T5" s="6" t="str">
        <f>CONCATENATE(E5, $AG$3)</f>
        <v>Capacity Maps Larger Gap109 Adjusted Tc</v>
      </c>
      <c r="U5" s="2">
        <v>120</v>
      </c>
      <c r="V5" s="6">
        <v>35</v>
      </c>
      <c r="W5" s="4">
        <v>33.151061796806502</v>
      </c>
      <c r="X5" s="4">
        <v>47.738968171117897</v>
      </c>
      <c r="Y5" s="2">
        <v>200</v>
      </c>
      <c r="Z5" s="4"/>
      <c r="AA5" s="4"/>
      <c r="AB5" s="4"/>
      <c r="AC5" s="4"/>
      <c r="AD5" s="4"/>
      <c r="AE5" s="4"/>
      <c r="AF5" s="13"/>
      <c r="AG5" s="13"/>
      <c r="AI5" s="9"/>
      <c r="AJ5" s="9"/>
    </row>
    <row r="6" spans="2:36" x14ac:dyDescent="0.25">
      <c r="D6" s="8"/>
      <c r="E6" s="6" t="s">
        <v>450</v>
      </c>
      <c r="F6" s="2">
        <v>120</v>
      </c>
      <c r="G6" s="6">
        <v>35</v>
      </c>
      <c r="H6" s="4">
        <v>33.151061796806502</v>
      </c>
      <c r="I6" s="4">
        <v>47.738968171117897</v>
      </c>
      <c r="J6" s="2">
        <v>300</v>
      </c>
      <c r="K6" s="4">
        <v>71.111500000000007</v>
      </c>
      <c r="L6" s="4">
        <v>169.20599999999999</v>
      </c>
      <c r="M6" s="4">
        <v>1.0031000000000001</v>
      </c>
      <c r="N6" s="4">
        <v>26.447700000000001</v>
      </c>
      <c r="O6" s="4">
        <v>2.75597</v>
      </c>
      <c r="P6" s="4">
        <v>0.19861400000000001</v>
      </c>
      <c r="Q6" s="13"/>
      <c r="R6" s="11"/>
      <c r="S6" s="7"/>
      <c r="T6" s="6" t="str">
        <f t="shared" ref="T6:T69" si="0">CONCATENATE(E6, $AG$3)</f>
        <v>Capacity Maps Larger Gap110 Adjusted Tc</v>
      </c>
      <c r="U6" s="2">
        <v>120</v>
      </c>
      <c r="V6" s="6">
        <v>35</v>
      </c>
      <c r="W6" s="4">
        <v>33.151061796806502</v>
      </c>
      <c r="X6" s="4">
        <v>47.738968171117897</v>
      </c>
      <c r="Y6" s="2">
        <v>300</v>
      </c>
      <c r="Z6" s="4"/>
      <c r="AA6" s="4"/>
      <c r="AB6" s="4"/>
      <c r="AC6" s="4"/>
      <c r="AD6" s="4"/>
      <c r="AE6" s="4"/>
      <c r="AF6" s="13"/>
      <c r="AG6" s="13"/>
      <c r="AI6" s="9"/>
      <c r="AJ6" s="9"/>
    </row>
    <row r="7" spans="2:36" x14ac:dyDescent="0.25">
      <c r="D7" s="8"/>
      <c r="E7" s="6" t="s">
        <v>451</v>
      </c>
      <c r="F7" s="2">
        <v>120</v>
      </c>
      <c r="G7" s="6">
        <v>35</v>
      </c>
      <c r="H7" s="4">
        <v>33.151061796806502</v>
      </c>
      <c r="I7" s="4">
        <v>47.738968171117897</v>
      </c>
      <c r="J7" s="2">
        <v>400</v>
      </c>
      <c r="K7" s="4">
        <v>88.359700000000004</v>
      </c>
      <c r="L7" s="4">
        <v>215.55099999999999</v>
      </c>
      <c r="M7" s="4">
        <v>2.0141499999999999</v>
      </c>
      <c r="N7" s="4">
        <v>31.471299999999999</v>
      </c>
      <c r="O7" s="4">
        <v>2.75597</v>
      </c>
      <c r="P7" s="4">
        <v>0.29934500000000003</v>
      </c>
      <c r="Q7" s="13"/>
      <c r="R7" s="11"/>
      <c r="S7" s="7"/>
      <c r="T7" s="6" t="str">
        <f t="shared" si="0"/>
        <v>Capacity Maps Larger Gap111 Adjusted Tc</v>
      </c>
      <c r="U7" s="2">
        <v>120</v>
      </c>
      <c r="V7" s="6">
        <v>35</v>
      </c>
      <c r="W7" s="4">
        <v>33.151061796806502</v>
      </c>
      <c r="X7" s="4">
        <v>47.738968171117897</v>
      </c>
      <c r="Y7" s="2">
        <v>400</v>
      </c>
      <c r="Z7" s="4"/>
      <c r="AA7" s="4"/>
      <c r="AB7" s="4"/>
      <c r="AC7" s="4"/>
      <c r="AD7" s="4"/>
      <c r="AE7" s="4"/>
      <c r="AF7" s="13"/>
      <c r="AG7" s="13"/>
      <c r="AI7" s="9"/>
      <c r="AJ7" s="9"/>
    </row>
    <row r="8" spans="2:36" x14ac:dyDescent="0.25">
      <c r="D8" s="8"/>
      <c r="E8" s="6" t="s">
        <v>452</v>
      </c>
      <c r="F8" s="2">
        <v>120</v>
      </c>
      <c r="G8" s="6">
        <v>35</v>
      </c>
      <c r="H8" s="4">
        <v>33.151061796806502</v>
      </c>
      <c r="I8" s="4">
        <v>47.738968171117897</v>
      </c>
      <c r="J8" s="2">
        <v>500</v>
      </c>
      <c r="K8" s="4">
        <v>101.717</v>
      </c>
      <c r="L8" s="4">
        <v>258.565</v>
      </c>
      <c r="M8" s="4">
        <v>3.5078200000000002</v>
      </c>
      <c r="N8" s="4">
        <v>36.202599999999997</v>
      </c>
      <c r="O8" s="4">
        <v>2.75597</v>
      </c>
      <c r="P8" s="4">
        <v>0.41733900000000002</v>
      </c>
      <c r="Q8" s="13"/>
      <c r="R8" s="11"/>
      <c r="S8" s="7"/>
      <c r="T8" s="6" t="str">
        <f t="shared" si="0"/>
        <v>Capacity Maps Larger Gap112 Adjusted Tc</v>
      </c>
      <c r="U8" s="2">
        <v>120</v>
      </c>
      <c r="V8" s="6">
        <v>35</v>
      </c>
      <c r="W8" s="4">
        <v>33.151061796806502</v>
      </c>
      <c r="X8" s="4">
        <v>47.738968171117897</v>
      </c>
      <c r="Y8" s="2">
        <v>500</v>
      </c>
      <c r="Z8" s="4"/>
      <c r="AA8" s="4"/>
      <c r="AB8" s="4"/>
      <c r="AC8" s="4"/>
      <c r="AD8" s="4"/>
      <c r="AE8" s="4"/>
      <c r="AF8" s="13"/>
      <c r="AG8" s="13"/>
      <c r="AI8" s="9"/>
      <c r="AJ8" s="9"/>
    </row>
    <row r="9" spans="2:36" x14ac:dyDescent="0.25">
      <c r="D9" s="8"/>
      <c r="E9" s="6" t="s">
        <v>453</v>
      </c>
      <c r="F9" s="2">
        <v>120</v>
      </c>
      <c r="G9" s="6">
        <v>35</v>
      </c>
      <c r="H9" s="4">
        <v>33.151061796806502</v>
      </c>
      <c r="I9" s="4">
        <v>47.738968171117897</v>
      </c>
      <c r="J9" s="2">
        <v>600</v>
      </c>
      <c r="K9" s="4">
        <v>111.345</v>
      </c>
      <c r="L9" s="4">
        <v>297.58199999999999</v>
      </c>
      <c r="M9" s="4">
        <v>5.5706899999999999</v>
      </c>
      <c r="N9" s="4">
        <v>40.6494</v>
      </c>
      <c r="O9" s="4">
        <v>2.75597</v>
      </c>
      <c r="P9" s="4">
        <v>0.55259599999999998</v>
      </c>
      <c r="Q9" s="13"/>
      <c r="R9" s="11"/>
      <c r="T9" s="6" t="str">
        <f t="shared" si="0"/>
        <v>Capacity Maps Larger Gap113 Adjusted Tc</v>
      </c>
      <c r="U9" s="2">
        <v>120</v>
      </c>
      <c r="V9" s="6">
        <v>35</v>
      </c>
      <c r="W9" s="4">
        <v>33.151061796806502</v>
      </c>
      <c r="X9" s="4">
        <v>47.738968171117897</v>
      </c>
      <c r="Y9" s="2">
        <v>600</v>
      </c>
      <c r="Z9" s="4"/>
      <c r="AA9" s="4"/>
      <c r="AB9" s="4"/>
      <c r="AC9" s="4"/>
      <c r="AD9" s="4"/>
      <c r="AE9" s="4"/>
      <c r="AF9" s="13"/>
      <c r="AG9" s="13"/>
      <c r="AI9" s="9"/>
      <c r="AJ9" s="9"/>
    </row>
    <row r="10" spans="2:36" x14ac:dyDescent="0.25">
      <c r="B10" s="12" t="s">
        <v>15</v>
      </c>
      <c r="C10" s="2">
        <v>0.55000000000000004</v>
      </c>
      <c r="D10" s="8"/>
      <c r="E10" s="6" t="s">
        <v>454</v>
      </c>
      <c r="F10" s="2">
        <v>120</v>
      </c>
      <c r="G10" s="6">
        <v>35</v>
      </c>
      <c r="H10" s="4">
        <v>33.151061796806502</v>
      </c>
      <c r="I10" s="4">
        <v>47.738968171117897</v>
      </c>
      <c r="J10" s="2">
        <v>700</v>
      </c>
      <c r="K10" s="4">
        <v>117.414</v>
      </c>
      <c r="L10" s="4">
        <v>331.73899999999998</v>
      </c>
      <c r="M10" s="4">
        <v>8.28932</v>
      </c>
      <c r="N10" s="4">
        <v>44.811599999999999</v>
      </c>
      <c r="O10" s="4">
        <v>2.75597</v>
      </c>
      <c r="P10" s="4">
        <v>0.70511599999999997</v>
      </c>
      <c r="Q10" s="13"/>
      <c r="R10" s="11"/>
      <c r="T10" s="6" t="str">
        <f t="shared" si="0"/>
        <v>Capacity Maps Larger Gap114 Adjusted Tc</v>
      </c>
      <c r="U10" s="2">
        <v>120</v>
      </c>
      <c r="V10" s="6">
        <v>35</v>
      </c>
      <c r="W10" s="4">
        <v>33.151061796806502</v>
      </c>
      <c r="X10" s="4">
        <v>47.738968171117897</v>
      </c>
      <c r="Y10" s="2">
        <v>700</v>
      </c>
      <c r="Z10" s="4"/>
      <c r="AA10" s="4"/>
      <c r="AB10" s="4"/>
      <c r="AC10" s="4"/>
      <c r="AD10" s="4"/>
      <c r="AE10" s="4"/>
      <c r="AF10" s="13"/>
      <c r="AG10" s="13"/>
      <c r="AI10" s="9"/>
      <c r="AJ10" s="9"/>
    </row>
    <row r="11" spans="2:36" x14ac:dyDescent="0.25">
      <c r="B11" s="12" t="s">
        <v>81</v>
      </c>
      <c r="C11" s="2">
        <v>0.46500000000000002</v>
      </c>
      <c r="D11" s="8"/>
      <c r="E11" s="6" t="s">
        <v>455</v>
      </c>
      <c r="F11" s="2">
        <v>120</v>
      </c>
      <c r="G11" s="6">
        <v>35</v>
      </c>
      <c r="H11" s="4">
        <v>33.151061796806502</v>
      </c>
      <c r="I11" s="4">
        <v>47.738968171117897</v>
      </c>
      <c r="J11" s="2">
        <v>800</v>
      </c>
      <c r="K11" s="4">
        <v>120.083</v>
      </c>
      <c r="L11" s="4">
        <v>359.79599999999999</v>
      </c>
      <c r="M11" s="4">
        <v>11.750299999999999</v>
      </c>
      <c r="N11" s="4">
        <v>48.683300000000003</v>
      </c>
      <c r="O11" s="4">
        <v>2.75597</v>
      </c>
      <c r="P11" s="4">
        <v>0.87490000000000001</v>
      </c>
      <c r="Q11" s="13"/>
      <c r="R11" s="11"/>
      <c r="T11" s="6" t="str">
        <f t="shared" si="0"/>
        <v>Capacity Maps Larger Gap115 Adjusted Tc</v>
      </c>
      <c r="U11" s="2">
        <v>120</v>
      </c>
      <c r="V11" s="6">
        <v>35</v>
      </c>
      <c r="W11" s="4">
        <v>33.151061796806502</v>
      </c>
      <c r="X11" s="4">
        <v>47.738968171117897</v>
      </c>
      <c r="Y11" s="2">
        <v>800</v>
      </c>
      <c r="Z11" s="4"/>
      <c r="AA11" s="4"/>
      <c r="AB11" s="4"/>
      <c r="AC11" s="4"/>
      <c r="AD11" s="4"/>
      <c r="AE11" s="4"/>
      <c r="AF11" s="13"/>
      <c r="AG11" s="13"/>
      <c r="AI11" s="9"/>
      <c r="AJ11" s="9"/>
    </row>
    <row r="12" spans="2:36" x14ac:dyDescent="0.25">
      <c r="B12" s="12" t="s">
        <v>16</v>
      </c>
      <c r="C12" s="4">
        <v>0.3</v>
      </c>
      <c r="D12" s="8"/>
      <c r="E12" s="6" t="s">
        <v>456</v>
      </c>
      <c r="F12" s="2">
        <v>120</v>
      </c>
      <c r="G12" s="6">
        <v>35</v>
      </c>
      <c r="H12" s="4">
        <v>33.151061796806502</v>
      </c>
      <c r="I12" s="4">
        <v>47.738968171117897</v>
      </c>
      <c r="J12" s="2">
        <v>900</v>
      </c>
      <c r="K12" s="4">
        <v>119.503</v>
      </c>
      <c r="L12" s="4">
        <v>380.553</v>
      </c>
      <c r="M12" s="4">
        <v>16.040199999999999</v>
      </c>
      <c r="N12" s="4">
        <v>52.2697</v>
      </c>
      <c r="O12" s="4">
        <v>2.75597</v>
      </c>
      <c r="P12" s="4">
        <v>1.0619499999999999</v>
      </c>
      <c r="Q12" s="13"/>
      <c r="R12" s="11"/>
      <c r="T12" s="6" t="str">
        <f t="shared" si="0"/>
        <v>Capacity Maps Larger Gap116 Adjusted Tc</v>
      </c>
      <c r="U12" s="2">
        <v>120</v>
      </c>
      <c r="V12" s="6">
        <v>35</v>
      </c>
      <c r="W12" s="4">
        <v>33.151061796806502</v>
      </c>
      <c r="X12" s="4">
        <v>47.738968171117897</v>
      </c>
      <c r="Y12" s="2">
        <v>900</v>
      </c>
      <c r="Z12" s="4"/>
      <c r="AA12" s="4"/>
      <c r="AB12" s="4"/>
      <c r="AC12" s="4"/>
      <c r="AD12" s="4"/>
      <c r="AE12" s="4"/>
      <c r="AF12" s="13"/>
      <c r="AG12" s="13"/>
      <c r="AI12" s="9"/>
      <c r="AJ12" s="9"/>
    </row>
    <row r="13" spans="2:36" x14ac:dyDescent="0.25">
      <c r="B13" s="12" t="s">
        <v>17</v>
      </c>
      <c r="C13" s="4">
        <v>0.3</v>
      </c>
      <c r="D13" s="8"/>
      <c r="E13" s="6" t="s">
        <v>457</v>
      </c>
      <c r="F13" s="2">
        <v>120</v>
      </c>
      <c r="G13" s="6">
        <v>35</v>
      </c>
      <c r="H13" s="4">
        <v>33.151061796806502</v>
      </c>
      <c r="I13" s="4">
        <v>47.738968171117897</v>
      </c>
      <c r="J13" s="2">
        <v>1000</v>
      </c>
      <c r="K13" s="4">
        <v>115.812</v>
      </c>
      <c r="L13" s="4">
        <v>393.71800000000002</v>
      </c>
      <c r="M13" s="4">
        <v>21.2455</v>
      </c>
      <c r="N13" s="4">
        <v>55.6098</v>
      </c>
      <c r="O13" s="4">
        <v>2.75597</v>
      </c>
      <c r="P13" s="4">
        <v>1.2662599999999999</v>
      </c>
      <c r="Q13" s="13"/>
      <c r="R13" s="11"/>
      <c r="T13" s="6" t="str">
        <f t="shared" si="0"/>
        <v>Capacity Maps Larger Gap117 Adjusted Tc</v>
      </c>
      <c r="U13" s="2">
        <v>120</v>
      </c>
      <c r="V13" s="6">
        <v>35</v>
      </c>
      <c r="W13" s="4">
        <v>33.151061796806502</v>
      </c>
      <c r="X13" s="4">
        <v>47.738968171117897</v>
      </c>
      <c r="Y13" s="2">
        <v>1000</v>
      </c>
      <c r="Z13" s="4"/>
      <c r="AA13" s="4"/>
      <c r="AB13" s="4"/>
      <c r="AC13" s="4"/>
      <c r="AD13" s="4"/>
      <c r="AE13" s="4"/>
      <c r="AF13" s="13"/>
      <c r="AG13" s="13"/>
      <c r="AI13" s="9"/>
      <c r="AJ13" s="9"/>
    </row>
    <row r="14" spans="2:36" x14ac:dyDescent="0.25">
      <c r="B14" s="12" t="s">
        <v>18</v>
      </c>
      <c r="C14" s="2">
        <v>313</v>
      </c>
      <c r="D14" s="8"/>
      <c r="E14" s="6" t="s">
        <v>458</v>
      </c>
      <c r="F14" s="2">
        <v>120</v>
      </c>
      <c r="G14" s="6">
        <v>35</v>
      </c>
      <c r="H14" s="4">
        <v>33.151061796806502</v>
      </c>
      <c r="I14" s="4">
        <v>47.738968171117897</v>
      </c>
      <c r="J14" s="2">
        <v>1100</v>
      </c>
      <c r="K14" s="4">
        <v>109.134</v>
      </c>
      <c r="L14" s="4">
        <v>400.108</v>
      </c>
      <c r="M14" s="4">
        <v>27.4529</v>
      </c>
      <c r="N14" s="4">
        <v>58.7669</v>
      </c>
      <c r="O14" s="4">
        <v>2.75597</v>
      </c>
      <c r="P14" s="4">
        <v>1.48783</v>
      </c>
      <c r="Q14" s="13"/>
      <c r="R14" s="11"/>
      <c r="T14" s="6" t="str">
        <f t="shared" si="0"/>
        <v>Capacity Maps Larger Gap118 Adjusted Tc</v>
      </c>
      <c r="U14" s="2">
        <v>120</v>
      </c>
      <c r="V14" s="6">
        <v>35</v>
      </c>
      <c r="W14" s="4">
        <v>33.151061796806502</v>
      </c>
      <c r="X14" s="4">
        <v>47.738968171117897</v>
      </c>
      <c r="Y14" s="2">
        <v>1100</v>
      </c>
      <c r="Z14" s="4"/>
      <c r="AA14" s="4"/>
      <c r="AB14" s="4"/>
      <c r="AC14" s="4"/>
      <c r="AD14" s="4"/>
      <c r="AE14" s="4"/>
      <c r="AF14" s="13"/>
      <c r="AG14" s="13"/>
      <c r="AI14" s="9"/>
      <c r="AJ14" s="9"/>
    </row>
    <row r="15" spans="2:36" x14ac:dyDescent="0.25">
      <c r="B15" s="12" t="s">
        <v>19</v>
      </c>
      <c r="C15" s="2">
        <v>30</v>
      </c>
      <c r="D15" s="8"/>
      <c r="E15" s="6" t="s">
        <v>459</v>
      </c>
      <c r="F15" s="2">
        <v>120</v>
      </c>
      <c r="G15" s="6">
        <v>35</v>
      </c>
      <c r="H15" s="4">
        <v>33.151061796806502</v>
      </c>
      <c r="I15" s="4">
        <v>47.738968171117897</v>
      </c>
      <c r="J15" s="2">
        <v>1200</v>
      </c>
      <c r="K15" s="4">
        <v>99.573999999999998</v>
      </c>
      <c r="L15" s="4">
        <v>401.13299999999998</v>
      </c>
      <c r="M15" s="4">
        <v>34.749000000000002</v>
      </c>
      <c r="N15" s="4">
        <v>61.808300000000003</v>
      </c>
      <c r="O15" s="4">
        <v>2.75597</v>
      </c>
      <c r="P15" s="4">
        <v>1.7266699999999999</v>
      </c>
      <c r="Q15" s="13"/>
      <c r="R15" s="11"/>
      <c r="T15" s="6" t="str">
        <f t="shared" si="0"/>
        <v>Capacity Maps Larger Gap119 Adjusted Tc</v>
      </c>
      <c r="U15" s="2">
        <v>120</v>
      </c>
      <c r="V15" s="6">
        <v>35</v>
      </c>
      <c r="W15" s="4">
        <v>33.151061796806502</v>
      </c>
      <c r="X15" s="4">
        <v>47.738968171117897</v>
      </c>
      <c r="Y15" s="2">
        <v>1200</v>
      </c>
      <c r="Z15" s="4"/>
      <c r="AA15" s="4"/>
      <c r="AB15" s="4"/>
      <c r="AC15" s="4"/>
      <c r="AD15" s="4"/>
      <c r="AE15" s="4"/>
      <c r="AF15" s="13"/>
      <c r="AG15" s="13"/>
      <c r="AI15" s="9"/>
      <c r="AJ15" s="9"/>
    </row>
    <row r="16" spans="2:36" x14ac:dyDescent="0.25">
      <c r="B16" s="12" t="s">
        <v>20</v>
      </c>
      <c r="C16" s="2">
        <v>2.5</v>
      </c>
      <c r="D16" s="8"/>
      <c r="E16" s="6" t="s">
        <v>460</v>
      </c>
      <c r="F16" s="2">
        <v>120</v>
      </c>
      <c r="G16" s="6">
        <v>40</v>
      </c>
      <c r="H16" s="4">
        <v>38.209505812669903</v>
      </c>
      <c r="I16" s="4">
        <v>47.738968171117897</v>
      </c>
      <c r="J16" s="2">
        <v>100</v>
      </c>
      <c r="K16" s="4"/>
      <c r="L16" s="4"/>
      <c r="M16" s="4"/>
      <c r="N16" s="4"/>
      <c r="O16" s="4"/>
      <c r="P16" s="4"/>
      <c r="Q16" s="13"/>
      <c r="R16" s="11"/>
      <c r="T16" s="6" t="str">
        <f t="shared" si="0"/>
        <v>Capacity Maps Larger Gap120 Adjusted Tc</v>
      </c>
      <c r="U16" s="2">
        <v>120</v>
      </c>
      <c r="V16" s="6">
        <v>40</v>
      </c>
      <c r="W16" s="4">
        <v>38.209505812669903</v>
      </c>
      <c r="X16" s="4">
        <v>47.738968171117897</v>
      </c>
      <c r="Y16" s="2">
        <v>100</v>
      </c>
      <c r="Z16" s="4"/>
      <c r="AA16" s="4"/>
      <c r="AB16" s="4"/>
      <c r="AC16" s="4"/>
      <c r="AD16" s="4"/>
      <c r="AE16" s="4"/>
      <c r="AF16" s="13"/>
      <c r="AG16" s="13"/>
      <c r="AI16" s="9"/>
      <c r="AJ16" s="9"/>
    </row>
    <row r="17" spans="2:36" x14ac:dyDescent="0.25">
      <c r="B17" s="12" t="s">
        <v>21</v>
      </c>
      <c r="C17" s="2" t="s">
        <v>22</v>
      </c>
      <c r="D17" s="9"/>
      <c r="E17" s="6" t="s">
        <v>461</v>
      </c>
      <c r="F17" s="2">
        <v>120</v>
      </c>
      <c r="G17" s="6">
        <v>40</v>
      </c>
      <c r="H17" s="4">
        <v>38.209505812669903</v>
      </c>
      <c r="I17" s="4">
        <v>47.738968171117897</v>
      </c>
      <c r="J17" s="2">
        <v>200</v>
      </c>
      <c r="K17" s="4"/>
      <c r="L17" s="4"/>
      <c r="M17" s="4"/>
      <c r="N17" s="4"/>
      <c r="O17" s="4"/>
      <c r="P17" s="4"/>
      <c r="Q17" s="13"/>
      <c r="R17" s="11"/>
      <c r="T17" s="6" t="str">
        <f t="shared" si="0"/>
        <v>Capacity Maps Larger Gap121 Adjusted Tc</v>
      </c>
      <c r="U17" s="2">
        <v>120</v>
      </c>
      <c r="V17" s="6">
        <v>40</v>
      </c>
      <c r="W17" s="4">
        <v>38.209505812669903</v>
      </c>
      <c r="X17" s="4">
        <v>47.738968171117897</v>
      </c>
      <c r="Y17" s="2">
        <v>200</v>
      </c>
      <c r="Z17" s="4"/>
      <c r="AA17" s="4"/>
      <c r="AB17" s="4"/>
      <c r="AC17" s="4"/>
      <c r="AD17" s="4"/>
      <c r="AE17" s="4"/>
      <c r="AF17" s="13"/>
      <c r="AG17" s="13"/>
      <c r="AI17" s="9"/>
      <c r="AJ17" s="9"/>
    </row>
    <row r="18" spans="2:36" x14ac:dyDescent="0.25">
      <c r="B18" s="12" t="s">
        <v>23</v>
      </c>
      <c r="C18" s="2">
        <v>0.5</v>
      </c>
      <c r="D18" s="9"/>
      <c r="E18" s="6" t="s">
        <v>462</v>
      </c>
      <c r="F18" s="2">
        <v>120</v>
      </c>
      <c r="G18" s="6">
        <v>40</v>
      </c>
      <c r="H18" s="4">
        <v>38.209505812669903</v>
      </c>
      <c r="I18" s="4">
        <v>47.738968171117897</v>
      </c>
      <c r="J18" s="2">
        <v>300</v>
      </c>
      <c r="K18" s="4"/>
      <c r="L18" s="4"/>
      <c r="M18" s="4"/>
      <c r="N18" s="4"/>
      <c r="O18" s="4"/>
      <c r="P18" s="4"/>
      <c r="Q18" s="13"/>
      <c r="R18" s="11"/>
      <c r="T18" s="6" t="str">
        <f t="shared" si="0"/>
        <v>Capacity Maps Larger Gap122 Adjusted Tc</v>
      </c>
      <c r="U18" s="2">
        <v>120</v>
      </c>
      <c r="V18" s="6">
        <v>40</v>
      </c>
      <c r="W18" s="4">
        <v>38.209505812669903</v>
      </c>
      <c r="X18" s="4">
        <v>47.738968171117897</v>
      </c>
      <c r="Y18" s="2">
        <v>300</v>
      </c>
      <c r="Z18" s="4"/>
      <c r="AA18" s="4"/>
      <c r="AB18" s="4"/>
      <c r="AC18" s="4"/>
      <c r="AD18" s="4"/>
      <c r="AE18" s="4"/>
      <c r="AF18" s="13"/>
      <c r="AG18" s="13"/>
      <c r="AI18" s="9"/>
      <c r="AJ18" s="9"/>
    </row>
    <row r="19" spans="2:36" x14ac:dyDescent="0.25">
      <c r="B19" s="12" t="s">
        <v>24</v>
      </c>
      <c r="C19" s="2">
        <v>150</v>
      </c>
      <c r="E19" s="6" t="s">
        <v>463</v>
      </c>
      <c r="F19" s="2">
        <v>120</v>
      </c>
      <c r="G19" s="6">
        <v>40</v>
      </c>
      <c r="H19" s="4">
        <v>38.209505812669903</v>
      </c>
      <c r="I19" s="4">
        <v>47.738968171117897</v>
      </c>
      <c r="J19" s="2">
        <v>400</v>
      </c>
      <c r="K19" s="4"/>
      <c r="L19" s="4"/>
      <c r="M19" s="4"/>
      <c r="N19" s="4"/>
      <c r="O19" s="4"/>
      <c r="P19" s="4"/>
      <c r="Q19" s="13"/>
      <c r="R19" s="11"/>
      <c r="S19" s="9"/>
      <c r="T19" s="6" t="str">
        <f t="shared" si="0"/>
        <v>Capacity Maps Larger Gap123 Adjusted Tc</v>
      </c>
      <c r="U19" s="2">
        <v>120</v>
      </c>
      <c r="V19" s="6">
        <v>40</v>
      </c>
      <c r="W19" s="4">
        <v>38.209505812669903</v>
      </c>
      <c r="X19" s="4">
        <v>47.738968171117897</v>
      </c>
      <c r="Y19" s="2">
        <v>400</v>
      </c>
      <c r="Z19" s="4"/>
      <c r="AA19" s="4"/>
      <c r="AB19" s="4"/>
      <c r="AC19" s="4"/>
      <c r="AD19" s="4"/>
      <c r="AE19" s="4"/>
      <c r="AF19" s="13"/>
      <c r="AG19" s="13"/>
      <c r="AI19" s="9"/>
      <c r="AJ19" s="9"/>
    </row>
    <row r="20" spans="2:36" x14ac:dyDescent="0.25">
      <c r="B20" s="12" t="s">
        <v>25</v>
      </c>
      <c r="C20" s="2">
        <v>1.2</v>
      </c>
      <c r="E20" s="6" t="s">
        <v>464</v>
      </c>
      <c r="F20" s="2">
        <v>120</v>
      </c>
      <c r="G20" s="6">
        <v>40</v>
      </c>
      <c r="H20" s="4">
        <v>38.209505812669903</v>
      </c>
      <c r="I20" s="4">
        <v>47.738968171117897</v>
      </c>
      <c r="J20" s="2">
        <v>500</v>
      </c>
      <c r="K20" s="4"/>
      <c r="L20" s="4"/>
      <c r="M20" s="4"/>
      <c r="N20" s="4"/>
      <c r="O20" s="4"/>
      <c r="P20" s="4"/>
      <c r="Q20" s="13"/>
      <c r="R20" s="11"/>
      <c r="S20" s="9"/>
      <c r="T20" s="6" t="str">
        <f t="shared" si="0"/>
        <v>Capacity Maps Larger Gap124 Adjusted Tc</v>
      </c>
      <c r="U20" s="2">
        <v>120</v>
      </c>
      <c r="V20" s="6">
        <v>40</v>
      </c>
      <c r="W20" s="4">
        <v>38.209505812669903</v>
      </c>
      <c r="X20" s="4">
        <v>47.738968171117897</v>
      </c>
      <c r="Y20" s="2">
        <v>500</v>
      </c>
      <c r="Z20" s="4"/>
      <c r="AA20" s="4"/>
      <c r="AB20" s="4"/>
      <c r="AC20" s="4"/>
      <c r="AD20" s="4"/>
      <c r="AE20" s="4"/>
      <c r="AF20" s="13"/>
      <c r="AG20" s="13"/>
      <c r="AI20" s="9"/>
      <c r="AJ20" s="9"/>
    </row>
    <row r="21" spans="2:36" x14ac:dyDescent="0.25">
      <c r="B21" s="12" t="s">
        <v>26</v>
      </c>
      <c r="C21" s="2">
        <v>0</v>
      </c>
      <c r="E21" s="6" t="s">
        <v>465</v>
      </c>
      <c r="F21" s="2">
        <v>120</v>
      </c>
      <c r="G21" s="6">
        <v>40</v>
      </c>
      <c r="H21" s="4">
        <v>38.209505812669903</v>
      </c>
      <c r="I21" s="4">
        <v>47.738968171117897</v>
      </c>
      <c r="J21" s="2">
        <v>600</v>
      </c>
      <c r="K21" s="4"/>
      <c r="L21" s="4"/>
      <c r="M21" s="4"/>
      <c r="N21" s="4"/>
      <c r="O21" s="4"/>
      <c r="P21" s="4"/>
      <c r="Q21" s="13"/>
      <c r="R21" s="11"/>
      <c r="S21" s="9"/>
      <c r="T21" s="6" t="str">
        <f t="shared" si="0"/>
        <v>Capacity Maps Larger Gap125 Adjusted Tc</v>
      </c>
      <c r="U21" s="2">
        <v>120</v>
      </c>
      <c r="V21" s="6">
        <v>40</v>
      </c>
      <c r="W21" s="4">
        <v>38.209505812669903</v>
      </c>
      <c r="X21" s="4">
        <v>47.738968171117897</v>
      </c>
      <c r="Y21" s="2">
        <v>600</v>
      </c>
      <c r="Z21" s="4"/>
      <c r="AA21" s="4"/>
      <c r="AB21" s="4"/>
      <c r="AC21" s="4"/>
      <c r="AD21" s="4"/>
      <c r="AE21" s="4"/>
      <c r="AF21" s="13"/>
      <c r="AG21" s="13"/>
      <c r="AI21" s="9"/>
      <c r="AJ21" s="9"/>
    </row>
    <row r="22" spans="2:36" x14ac:dyDescent="0.25">
      <c r="B22" s="12" t="s">
        <v>27</v>
      </c>
      <c r="C22" s="2">
        <v>300</v>
      </c>
      <c r="E22" s="6" t="s">
        <v>466</v>
      </c>
      <c r="F22" s="2">
        <v>120</v>
      </c>
      <c r="G22" s="6">
        <v>40</v>
      </c>
      <c r="H22" s="4">
        <v>38.209505812669903</v>
      </c>
      <c r="I22" s="4">
        <v>47.738968171117897</v>
      </c>
      <c r="J22" s="2">
        <v>700</v>
      </c>
      <c r="K22" s="4"/>
      <c r="L22" s="4"/>
      <c r="M22" s="4"/>
      <c r="N22" s="4"/>
      <c r="O22" s="4"/>
      <c r="P22" s="4"/>
      <c r="Q22" s="13"/>
      <c r="R22" s="11"/>
      <c r="S22" s="9"/>
      <c r="T22" s="6" t="str">
        <f t="shared" si="0"/>
        <v>Capacity Maps Larger Gap126 Adjusted Tc</v>
      </c>
      <c r="U22" s="2">
        <v>120</v>
      </c>
      <c r="V22" s="6">
        <v>40</v>
      </c>
      <c r="W22" s="4">
        <v>38.209505812669903</v>
      </c>
      <c r="X22" s="4">
        <v>47.738968171117897</v>
      </c>
      <c r="Y22" s="2">
        <v>700</v>
      </c>
      <c r="Z22" s="4"/>
      <c r="AA22" s="4"/>
      <c r="AB22" s="4"/>
      <c r="AC22" s="4"/>
      <c r="AD22" s="4"/>
      <c r="AE22" s="4"/>
      <c r="AF22" s="13"/>
      <c r="AG22" s="13"/>
      <c r="AI22" s="9"/>
      <c r="AJ22" s="9"/>
    </row>
    <row r="23" spans="2:36" x14ac:dyDescent="0.25">
      <c r="B23" s="12" t="s">
        <v>28</v>
      </c>
      <c r="C23" s="2">
        <v>15</v>
      </c>
      <c r="E23" s="6" t="s">
        <v>467</v>
      </c>
      <c r="F23" s="2">
        <v>120</v>
      </c>
      <c r="G23" s="6">
        <v>40</v>
      </c>
      <c r="H23" s="4">
        <v>38.209505812669903</v>
      </c>
      <c r="I23" s="4">
        <v>47.738968171117897</v>
      </c>
      <c r="J23" s="2">
        <v>800</v>
      </c>
      <c r="K23" s="4"/>
      <c r="L23" s="4"/>
      <c r="M23" s="4"/>
      <c r="N23" s="4"/>
      <c r="O23" s="4"/>
      <c r="P23" s="4"/>
      <c r="Q23" s="13"/>
      <c r="R23" s="11"/>
      <c r="S23" s="9"/>
      <c r="T23" s="6" t="str">
        <f t="shared" si="0"/>
        <v>Capacity Maps Larger Gap127 Adjusted Tc</v>
      </c>
      <c r="U23" s="2">
        <v>120</v>
      </c>
      <c r="V23" s="6">
        <v>40</v>
      </c>
      <c r="W23" s="4">
        <v>38.209505812669903</v>
      </c>
      <c r="X23" s="4">
        <v>47.738968171117897</v>
      </c>
      <c r="Y23" s="2">
        <v>800</v>
      </c>
      <c r="Z23" s="4"/>
      <c r="AA23" s="4"/>
      <c r="AB23" s="4"/>
      <c r="AC23" s="4"/>
      <c r="AD23" s="4"/>
      <c r="AE23" s="4"/>
      <c r="AF23" s="13"/>
      <c r="AG23" s="13"/>
      <c r="AI23" s="9"/>
      <c r="AJ23" s="9"/>
    </row>
    <row r="24" spans="2:36" x14ac:dyDescent="0.25">
      <c r="B24" s="12" t="s">
        <v>31</v>
      </c>
      <c r="C24" s="2" t="s">
        <v>34</v>
      </c>
      <c r="E24" s="6" t="s">
        <v>468</v>
      </c>
      <c r="F24" s="2">
        <v>120</v>
      </c>
      <c r="G24" s="6">
        <v>40</v>
      </c>
      <c r="H24" s="4">
        <v>38.209505812669903</v>
      </c>
      <c r="I24" s="4">
        <v>47.738968171117897</v>
      </c>
      <c r="J24" s="2">
        <v>900</v>
      </c>
      <c r="K24" s="4"/>
      <c r="L24" s="4"/>
      <c r="M24" s="4"/>
      <c r="N24" s="4"/>
      <c r="O24" s="4"/>
      <c r="P24" s="4"/>
      <c r="Q24" s="13"/>
      <c r="R24" s="11"/>
      <c r="S24" s="9"/>
      <c r="T24" s="6" t="str">
        <f t="shared" si="0"/>
        <v>Capacity Maps Larger Gap128 Adjusted Tc</v>
      </c>
      <c r="U24" s="2">
        <v>120</v>
      </c>
      <c r="V24" s="6">
        <v>40</v>
      </c>
      <c r="W24" s="4">
        <v>38.209505812669903</v>
      </c>
      <c r="X24" s="4">
        <v>47.738968171117897</v>
      </c>
      <c r="Y24" s="2">
        <v>900</v>
      </c>
      <c r="Z24" s="4"/>
      <c r="AA24" s="4"/>
      <c r="AB24" s="4"/>
      <c r="AC24" s="4"/>
      <c r="AD24" s="4"/>
      <c r="AE24" s="4"/>
      <c r="AF24" s="13"/>
      <c r="AG24" s="13"/>
      <c r="AI24" s="9"/>
      <c r="AJ24" s="9"/>
    </row>
    <row r="25" spans="2:36" x14ac:dyDescent="0.25">
      <c r="B25" s="12" t="s">
        <v>32</v>
      </c>
      <c r="C25" s="4">
        <v>0.3</v>
      </c>
      <c r="E25" s="6" t="s">
        <v>469</v>
      </c>
      <c r="F25" s="2">
        <v>120</v>
      </c>
      <c r="G25" s="6">
        <v>40</v>
      </c>
      <c r="H25" s="4">
        <v>38.209505812669903</v>
      </c>
      <c r="I25" s="4">
        <v>47.738968171117897</v>
      </c>
      <c r="J25" s="2">
        <v>1000</v>
      </c>
      <c r="K25" s="4"/>
      <c r="L25" s="4"/>
      <c r="M25" s="4"/>
      <c r="N25" s="4"/>
      <c r="O25" s="4"/>
      <c r="P25" s="4"/>
      <c r="Q25" s="13"/>
      <c r="R25" s="11"/>
      <c r="S25" s="9"/>
      <c r="T25" s="6" t="str">
        <f t="shared" si="0"/>
        <v>Capacity Maps Larger Gap129 Adjusted Tc</v>
      </c>
      <c r="U25" s="2">
        <v>120</v>
      </c>
      <c r="V25" s="6">
        <v>40</v>
      </c>
      <c r="W25" s="4">
        <v>38.209505812669903</v>
      </c>
      <c r="X25" s="4">
        <v>47.738968171117897</v>
      </c>
      <c r="Y25" s="2">
        <v>1000</v>
      </c>
      <c r="Z25" s="4"/>
      <c r="AA25" s="4"/>
      <c r="AB25" s="4"/>
      <c r="AC25" s="4"/>
      <c r="AD25" s="4"/>
      <c r="AE25" s="4"/>
      <c r="AF25" s="13"/>
      <c r="AG25" s="13"/>
      <c r="AI25" s="9"/>
      <c r="AJ25" s="9"/>
    </row>
    <row r="26" spans="2:36" x14ac:dyDescent="0.25">
      <c r="B26" s="12" t="s">
        <v>33</v>
      </c>
      <c r="C26" s="4">
        <v>0.3</v>
      </c>
      <c r="E26" s="6" t="s">
        <v>470</v>
      </c>
      <c r="F26" s="2">
        <v>120</v>
      </c>
      <c r="G26" s="6">
        <v>40</v>
      </c>
      <c r="H26" s="4">
        <v>38.209505812669903</v>
      </c>
      <c r="I26" s="4">
        <v>47.738968171117897</v>
      </c>
      <c r="J26" s="2">
        <v>1100</v>
      </c>
      <c r="K26" s="4"/>
      <c r="L26" s="4"/>
      <c r="M26" s="4"/>
      <c r="N26" s="4"/>
      <c r="O26" s="4"/>
      <c r="P26" s="4"/>
      <c r="Q26" s="13"/>
      <c r="R26" s="11"/>
      <c r="S26" s="9"/>
      <c r="T26" s="6" t="str">
        <f t="shared" si="0"/>
        <v>Capacity Maps Larger Gap130 Adjusted Tc</v>
      </c>
      <c r="U26" s="2">
        <v>120</v>
      </c>
      <c r="V26" s="6">
        <v>40</v>
      </c>
      <c r="W26" s="4">
        <v>38.209505812669903</v>
      </c>
      <c r="X26" s="4">
        <v>47.738968171117897</v>
      </c>
      <c r="Y26" s="2">
        <v>1100</v>
      </c>
      <c r="Z26" s="4"/>
      <c r="AA26" s="4"/>
      <c r="AB26" s="4"/>
      <c r="AC26" s="4"/>
      <c r="AD26" s="4"/>
      <c r="AE26" s="4"/>
      <c r="AF26" s="13"/>
      <c r="AG26" s="13"/>
      <c r="AI26" s="9"/>
      <c r="AJ26" s="9"/>
    </row>
    <row r="27" spans="2:36" x14ac:dyDescent="0.25">
      <c r="B27" s="12" t="s">
        <v>82</v>
      </c>
      <c r="C27" s="14">
        <v>10</v>
      </c>
      <c r="E27" s="6" t="s">
        <v>471</v>
      </c>
      <c r="F27" s="2">
        <v>120</v>
      </c>
      <c r="G27" s="6">
        <v>40</v>
      </c>
      <c r="H27" s="4">
        <v>38.209505812669903</v>
      </c>
      <c r="I27" s="4">
        <v>47.738968171117897</v>
      </c>
      <c r="J27" s="2">
        <v>1200</v>
      </c>
      <c r="K27" s="4"/>
      <c r="L27" s="4"/>
      <c r="M27" s="4"/>
      <c r="N27" s="4"/>
      <c r="O27" s="4"/>
      <c r="P27" s="4"/>
      <c r="Q27" s="13"/>
      <c r="R27" s="11"/>
      <c r="S27" s="9"/>
      <c r="T27" s="6" t="str">
        <f t="shared" si="0"/>
        <v>Capacity Maps Larger Gap131 Adjusted Tc</v>
      </c>
      <c r="U27" s="2">
        <v>120</v>
      </c>
      <c r="V27" s="6">
        <v>40</v>
      </c>
      <c r="W27" s="4">
        <v>38.209505812669903</v>
      </c>
      <c r="X27" s="4">
        <v>47.738968171117897</v>
      </c>
      <c r="Y27" s="2">
        <v>1200</v>
      </c>
      <c r="Z27" s="4"/>
      <c r="AA27" s="4"/>
      <c r="AB27" s="4"/>
      <c r="AC27" s="4"/>
      <c r="AD27" s="4"/>
      <c r="AE27" s="4"/>
      <c r="AF27" s="13"/>
      <c r="AG27" s="13"/>
      <c r="AI27" s="9"/>
      <c r="AJ27" s="9"/>
    </row>
    <row r="28" spans="2:36" x14ac:dyDescent="0.25">
      <c r="B28" s="12" t="s">
        <v>83</v>
      </c>
      <c r="C28" s="4" t="s">
        <v>337</v>
      </c>
      <c r="E28" s="6" t="s">
        <v>472</v>
      </c>
      <c r="F28" s="2">
        <v>120</v>
      </c>
      <c r="G28" s="6">
        <v>45</v>
      </c>
      <c r="H28" s="4">
        <v>43.2643492299811</v>
      </c>
      <c r="I28" s="4">
        <v>47.738968171117897</v>
      </c>
      <c r="J28" s="2">
        <v>100</v>
      </c>
      <c r="K28" s="4"/>
      <c r="L28" s="4"/>
      <c r="M28" s="4"/>
      <c r="N28" s="4"/>
      <c r="O28" s="4"/>
      <c r="P28" s="4"/>
      <c r="Q28" s="13"/>
      <c r="R28" s="11"/>
      <c r="S28" s="9"/>
      <c r="T28" s="6" t="str">
        <f t="shared" si="0"/>
        <v>Capacity Maps Larger Gap132 Adjusted Tc</v>
      </c>
      <c r="U28" s="2">
        <v>120</v>
      </c>
      <c r="V28" s="6">
        <v>45</v>
      </c>
      <c r="W28" s="4">
        <v>43.2643492299811</v>
      </c>
      <c r="X28" s="4">
        <v>47.738968171117897</v>
      </c>
      <c r="Y28" s="2">
        <v>100</v>
      </c>
      <c r="Z28" s="4"/>
      <c r="AA28" s="4"/>
      <c r="AB28" s="4"/>
      <c r="AC28" s="4"/>
      <c r="AD28" s="4"/>
      <c r="AE28" s="4"/>
      <c r="AF28" s="13"/>
      <c r="AG28" s="13"/>
      <c r="AI28" s="9"/>
      <c r="AJ28" s="9"/>
    </row>
    <row r="29" spans="2:36" x14ac:dyDescent="0.25">
      <c r="E29" s="6" t="s">
        <v>473</v>
      </c>
      <c r="F29" s="2">
        <v>120</v>
      </c>
      <c r="G29" s="6">
        <v>45</v>
      </c>
      <c r="H29" s="4">
        <v>43.2643492299811</v>
      </c>
      <c r="I29" s="4">
        <v>47.738968171117897</v>
      </c>
      <c r="J29" s="2">
        <v>200</v>
      </c>
      <c r="K29" s="4"/>
      <c r="L29" s="4"/>
      <c r="M29" s="4"/>
      <c r="N29" s="4"/>
      <c r="O29" s="4"/>
      <c r="P29" s="4"/>
      <c r="Q29" s="13"/>
      <c r="R29" s="11"/>
      <c r="S29" s="9"/>
      <c r="T29" s="6" t="str">
        <f t="shared" si="0"/>
        <v>Capacity Maps Larger Gap133 Adjusted Tc</v>
      </c>
      <c r="U29" s="2">
        <v>120</v>
      </c>
      <c r="V29" s="6">
        <v>45</v>
      </c>
      <c r="W29" s="4">
        <v>43.2643492299811</v>
      </c>
      <c r="X29" s="4">
        <v>47.738968171117897</v>
      </c>
      <c r="Y29" s="2">
        <v>200</v>
      </c>
      <c r="Z29" s="4"/>
      <c r="AA29" s="4"/>
      <c r="AB29" s="4"/>
      <c r="AC29" s="4"/>
      <c r="AD29" s="4"/>
      <c r="AE29" s="4"/>
      <c r="AF29" s="13"/>
      <c r="AG29" s="13"/>
      <c r="AI29" s="9"/>
      <c r="AJ29" s="9"/>
    </row>
    <row r="30" spans="2:36" x14ac:dyDescent="0.25">
      <c r="E30" s="6" t="s">
        <v>474</v>
      </c>
      <c r="F30" s="2">
        <v>120</v>
      </c>
      <c r="G30" s="6">
        <v>45</v>
      </c>
      <c r="H30" s="4">
        <v>43.2643492299811</v>
      </c>
      <c r="I30" s="4">
        <v>47.738968171117897</v>
      </c>
      <c r="J30" s="2">
        <v>300</v>
      </c>
      <c r="K30" s="4"/>
      <c r="L30" s="4"/>
      <c r="M30" s="4"/>
      <c r="N30" s="4"/>
      <c r="O30" s="4"/>
      <c r="P30" s="4"/>
      <c r="Q30" s="13"/>
      <c r="R30" s="11"/>
      <c r="S30" s="9"/>
      <c r="T30" s="6" t="str">
        <f t="shared" si="0"/>
        <v>Capacity Maps Larger Gap134 Adjusted Tc</v>
      </c>
      <c r="U30" s="2">
        <v>120</v>
      </c>
      <c r="V30" s="6">
        <v>45</v>
      </c>
      <c r="W30" s="4">
        <v>43.2643492299811</v>
      </c>
      <c r="X30" s="4">
        <v>47.738968171117897</v>
      </c>
      <c r="Y30" s="2">
        <v>300</v>
      </c>
      <c r="Z30" s="4"/>
      <c r="AA30" s="4"/>
      <c r="AB30" s="4"/>
      <c r="AC30" s="4"/>
      <c r="AD30" s="4"/>
      <c r="AE30" s="4"/>
      <c r="AF30" s="13"/>
      <c r="AG30" s="13"/>
      <c r="AI30" s="9"/>
      <c r="AJ30" s="9"/>
    </row>
    <row r="31" spans="2:36" x14ac:dyDescent="0.25">
      <c r="E31" s="6" t="s">
        <v>475</v>
      </c>
      <c r="F31" s="2">
        <v>120</v>
      </c>
      <c r="G31" s="6">
        <v>45</v>
      </c>
      <c r="H31" s="4">
        <v>43.2643492299811</v>
      </c>
      <c r="I31" s="4">
        <v>47.738968171117897</v>
      </c>
      <c r="J31" s="2">
        <v>400</v>
      </c>
      <c r="K31" s="4"/>
      <c r="L31" s="4"/>
      <c r="M31" s="4"/>
      <c r="N31" s="4"/>
      <c r="O31" s="4"/>
      <c r="P31" s="4"/>
      <c r="Q31" s="13"/>
      <c r="R31" s="11"/>
      <c r="S31" s="9"/>
      <c r="T31" s="6" t="str">
        <f t="shared" si="0"/>
        <v>Capacity Maps Larger Gap135 Adjusted Tc</v>
      </c>
      <c r="U31" s="2">
        <v>120</v>
      </c>
      <c r="V31" s="6">
        <v>45</v>
      </c>
      <c r="W31" s="4">
        <v>43.2643492299811</v>
      </c>
      <c r="X31" s="4">
        <v>47.738968171117897</v>
      </c>
      <c r="Y31" s="2">
        <v>400</v>
      </c>
      <c r="Z31" s="4"/>
      <c r="AA31" s="4"/>
      <c r="AB31" s="4"/>
      <c r="AC31" s="4"/>
      <c r="AD31" s="4"/>
      <c r="AE31" s="4"/>
      <c r="AF31" s="13"/>
      <c r="AG31" s="13"/>
      <c r="AI31" s="9"/>
      <c r="AJ31" s="9"/>
    </row>
    <row r="32" spans="2:36" x14ac:dyDescent="0.25">
      <c r="E32" s="6" t="s">
        <v>476</v>
      </c>
      <c r="F32" s="2">
        <v>120</v>
      </c>
      <c r="G32" s="6">
        <v>45</v>
      </c>
      <c r="H32" s="4">
        <v>43.2643492299811</v>
      </c>
      <c r="I32" s="4">
        <v>47.738968171117897</v>
      </c>
      <c r="J32" s="2">
        <v>500</v>
      </c>
      <c r="K32" s="4"/>
      <c r="L32" s="4"/>
      <c r="M32" s="4"/>
      <c r="N32" s="4"/>
      <c r="O32" s="4"/>
      <c r="P32" s="4"/>
      <c r="Q32" s="13"/>
      <c r="R32" s="11"/>
      <c r="S32" s="9"/>
      <c r="T32" s="6" t="str">
        <f t="shared" si="0"/>
        <v>Capacity Maps Larger Gap136 Adjusted Tc</v>
      </c>
      <c r="U32" s="2">
        <v>120</v>
      </c>
      <c r="V32" s="6">
        <v>45</v>
      </c>
      <c r="W32" s="4">
        <v>43.2643492299811</v>
      </c>
      <c r="X32" s="4">
        <v>47.738968171117897</v>
      </c>
      <c r="Y32" s="2">
        <v>500</v>
      </c>
      <c r="Z32" s="4"/>
      <c r="AA32" s="4"/>
      <c r="AB32" s="4"/>
      <c r="AC32" s="4"/>
      <c r="AD32" s="4"/>
      <c r="AE32" s="4"/>
      <c r="AF32" s="13"/>
      <c r="AG32" s="13"/>
      <c r="AI32" s="9"/>
      <c r="AJ32" s="9"/>
    </row>
    <row r="33" spans="2:36" x14ac:dyDescent="0.25">
      <c r="E33" s="6" t="s">
        <v>477</v>
      </c>
      <c r="F33" s="2">
        <v>120</v>
      </c>
      <c r="G33" s="6">
        <v>45</v>
      </c>
      <c r="H33" s="4">
        <v>43.2643492299811</v>
      </c>
      <c r="I33" s="4">
        <v>47.738968171117897</v>
      </c>
      <c r="J33" s="2">
        <v>600</v>
      </c>
      <c r="K33" s="4"/>
      <c r="L33" s="4"/>
      <c r="M33" s="4"/>
      <c r="N33" s="4"/>
      <c r="O33" s="4"/>
      <c r="P33" s="4"/>
      <c r="Q33" s="13"/>
      <c r="R33" s="11"/>
      <c r="S33" s="9"/>
      <c r="T33" s="6" t="str">
        <f t="shared" si="0"/>
        <v>Capacity Maps Larger Gap137 Adjusted Tc</v>
      </c>
      <c r="U33" s="2">
        <v>120</v>
      </c>
      <c r="V33" s="6">
        <v>45</v>
      </c>
      <c r="W33" s="4">
        <v>43.2643492299811</v>
      </c>
      <c r="X33" s="4">
        <v>47.738968171117897</v>
      </c>
      <c r="Y33" s="2">
        <v>600</v>
      </c>
      <c r="Z33" s="4"/>
      <c r="AA33" s="4"/>
      <c r="AB33" s="4"/>
      <c r="AC33" s="4"/>
      <c r="AD33" s="4"/>
      <c r="AE33" s="4"/>
      <c r="AF33" s="13"/>
      <c r="AG33" s="13"/>
      <c r="AI33" s="9"/>
      <c r="AJ33" s="9"/>
    </row>
    <row r="34" spans="2:36" x14ac:dyDescent="0.25">
      <c r="E34" s="6" t="s">
        <v>478</v>
      </c>
      <c r="F34" s="2">
        <v>120</v>
      </c>
      <c r="G34" s="6">
        <v>45</v>
      </c>
      <c r="H34" s="4">
        <v>43.2643492299811</v>
      </c>
      <c r="I34" s="4">
        <v>47.738968171117897</v>
      </c>
      <c r="J34" s="2">
        <v>700</v>
      </c>
      <c r="K34" s="4"/>
      <c r="L34" s="4"/>
      <c r="M34" s="4"/>
      <c r="N34" s="4"/>
      <c r="O34" s="4"/>
      <c r="P34" s="4"/>
      <c r="Q34" s="13"/>
      <c r="R34" s="11"/>
      <c r="S34" s="9"/>
      <c r="T34" s="6" t="str">
        <f t="shared" si="0"/>
        <v>Capacity Maps Larger Gap138 Adjusted Tc</v>
      </c>
      <c r="U34" s="2">
        <v>120</v>
      </c>
      <c r="V34" s="6">
        <v>45</v>
      </c>
      <c r="W34" s="4">
        <v>43.2643492299811</v>
      </c>
      <c r="X34" s="4">
        <v>47.738968171117897</v>
      </c>
      <c r="Y34" s="2">
        <v>700</v>
      </c>
      <c r="Z34" s="4"/>
      <c r="AA34" s="4"/>
      <c r="AB34" s="4"/>
      <c r="AC34" s="4"/>
      <c r="AD34" s="4"/>
      <c r="AE34" s="4"/>
      <c r="AF34" s="13"/>
      <c r="AG34" s="13"/>
      <c r="AI34" s="9"/>
      <c r="AJ34" s="9"/>
    </row>
    <row r="35" spans="2:36" x14ac:dyDescent="0.25">
      <c r="E35" s="6" t="s">
        <v>479</v>
      </c>
      <c r="F35" s="2">
        <v>120</v>
      </c>
      <c r="G35" s="6">
        <v>45</v>
      </c>
      <c r="H35" s="4">
        <v>43.2643492299811</v>
      </c>
      <c r="I35" s="4">
        <v>47.738968171117897</v>
      </c>
      <c r="J35" s="2">
        <v>800</v>
      </c>
      <c r="K35" s="4"/>
      <c r="L35" s="4"/>
      <c r="M35" s="4"/>
      <c r="N35" s="4"/>
      <c r="O35" s="4"/>
      <c r="P35" s="4"/>
      <c r="Q35" s="13"/>
      <c r="R35" s="11"/>
      <c r="S35" s="9"/>
      <c r="T35" s="6" t="str">
        <f t="shared" si="0"/>
        <v>Capacity Maps Larger Gap139 Adjusted Tc</v>
      </c>
      <c r="U35" s="2">
        <v>120</v>
      </c>
      <c r="V35" s="6">
        <v>45</v>
      </c>
      <c r="W35" s="4">
        <v>43.2643492299811</v>
      </c>
      <c r="X35" s="4">
        <v>47.738968171117897</v>
      </c>
      <c r="Y35" s="2">
        <v>800</v>
      </c>
      <c r="Z35" s="4"/>
      <c r="AA35" s="4"/>
      <c r="AB35" s="4"/>
      <c r="AC35" s="4"/>
      <c r="AD35" s="4"/>
      <c r="AE35" s="4"/>
      <c r="AF35" s="13"/>
      <c r="AG35" s="13"/>
      <c r="AI35" s="9"/>
      <c r="AJ35" s="9"/>
    </row>
    <row r="36" spans="2:36" x14ac:dyDescent="0.25">
      <c r="E36" s="6" t="s">
        <v>480</v>
      </c>
      <c r="F36" s="2">
        <v>120</v>
      </c>
      <c r="G36" s="6">
        <v>45</v>
      </c>
      <c r="H36" s="4">
        <v>43.2643492299811</v>
      </c>
      <c r="I36" s="4">
        <v>47.738968171117897</v>
      </c>
      <c r="J36" s="2">
        <v>900</v>
      </c>
      <c r="K36" s="4"/>
      <c r="L36" s="4"/>
      <c r="M36" s="4"/>
      <c r="N36" s="4"/>
      <c r="O36" s="4"/>
      <c r="P36" s="4"/>
      <c r="Q36" s="13"/>
      <c r="R36" s="11"/>
      <c r="S36" s="9"/>
      <c r="T36" s="6" t="str">
        <f t="shared" si="0"/>
        <v>Capacity Maps Larger Gap140 Adjusted Tc</v>
      </c>
      <c r="U36" s="2">
        <v>120</v>
      </c>
      <c r="V36" s="6">
        <v>45</v>
      </c>
      <c r="W36" s="4">
        <v>43.2643492299811</v>
      </c>
      <c r="X36" s="4">
        <v>47.738968171117897</v>
      </c>
      <c r="Y36" s="2">
        <v>900</v>
      </c>
      <c r="Z36" s="4"/>
      <c r="AA36" s="4"/>
      <c r="AB36" s="4"/>
      <c r="AC36" s="4"/>
      <c r="AD36" s="4"/>
      <c r="AE36" s="4"/>
      <c r="AF36" s="13"/>
      <c r="AG36" s="13"/>
      <c r="AI36" s="9"/>
      <c r="AJ36" s="9"/>
    </row>
    <row r="37" spans="2:36" x14ac:dyDescent="0.25">
      <c r="E37" s="6" t="s">
        <v>481</v>
      </c>
      <c r="F37" s="2">
        <v>120</v>
      </c>
      <c r="G37" s="6">
        <v>45</v>
      </c>
      <c r="H37" s="4">
        <v>43.2643492299811</v>
      </c>
      <c r="I37" s="4">
        <v>47.738968171117897</v>
      </c>
      <c r="J37" s="2">
        <v>1000</v>
      </c>
      <c r="K37" s="4"/>
      <c r="L37" s="4"/>
      <c r="M37" s="4"/>
      <c r="N37" s="4"/>
      <c r="O37" s="4"/>
      <c r="P37" s="4"/>
      <c r="Q37" s="13"/>
      <c r="R37" s="11"/>
      <c r="S37" s="9"/>
      <c r="T37" s="6" t="str">
        <f t="shared" si="0"/>
        <v>Capacity Maps Larger Gap141 Adjusted Tc</v>
      </c>
      <c r="U37" s="2">
        <v>120</v>
      </c>
      <c r="V37" s="6">
        <v>45</v>
      </c>
      <c r="W37" s="4">
        <v>43.2643492299811</v>
      </c>
      <c r="X37" s="4">
        <v>47.738968171117897</v>
      </c>
      <c r="Y37" s="2">
        <v>1000</v>
      </c>
      <c r="Z37" s="4"/>
      <c r="AA37" s="4"/>
      <c r="AB37" s="4"/>
      <c r="AC37" s="4"/>
      <c r="AD37" s="4"/>
      <c r="AE37" s="4"/>
      <c r="AF37" s="13"/>
      <c r="AG37" s="13"/>
      <c r="AI37" s="9"/>
      <c r="AJ37" s="9"/>
    </row>
    <row r="38" spans="2:36" x14ac:dyDescent="0.25">
      <c r="E38" s="6" t="s">
        <v>482</v>
      </c>
      <c r="F38" s="2">
        <v>120</v>
      </c>
      <c r="G38" s="6">
        <v>45</v>
      </c>
      <c r="H38" s="4">
        <v>43.2643492299811</v>
      </c>
      <c r="I38" s="4">
        <v>47.738968171117897</v>
      </c>
      <c r="J38" s="2">
        <v>1100</v>
      </c>
      <c r="K38" s="4"/>
      <c r="L38" s="4"/>
      <c r="M38" s="4"/>
      <c r="N38" s="4"/>
      <c r="O38" s="4"/>
      <c r="P38" s="4"/>
      <c r="Q38" s="13"/>
      <c r="R38" s="11"/>
      <c r="S38" s="9"/>
      <c r="T38" s="6" t="str">
        <f t="shared" si="0"/>
        <v>Capacity Maps Larger Gap142 Adjusted Tc</v>
      </c>
      <c r="U38" s="2">
        <v>120</v>
      </c>
      <c r="V38" s="6">
        <v>45</v>
      </c>
      <c r="W38" s="4">
        <v>43.2643492299811</v>
      </c>
      <c r="X38" s="4">
        <v>47.738968171117897</v>
      </c>
      <c r="Y38" s="2">
        <v>1100</v>
      </c>
      <c r="Z38" s="4"/>
      <c r="AA38" s="4"/>
      <c r="AB38" s="4"/>
      <c r="AC38" s="4"/>
      <c r="AD38" s="4"/>
      <c r="AE38" s="4"/>
      <c r="AF38" s="13"/>
      <c r="AG38" s="13"/>
      <c r="AI38" s="9"/>
      <c r="AJ38" s="9"/>
    </row>
    <row r="39" spans="2:36" x14ac:dyDescent="0.25">
      <c r="E39" s="6" t="s">
        <v>483</v>
      </c>
      <c r="F39" s="2">
        <v>120</v>
      </c>
      <c r="G39" s="6">
        <v>45</v>
      </c>
      <c r="H39" s="4">
        <v>43.2643492299811</v>
      </c>
      <c r="I39" s="4">
        <v>47.738968171117897</v>
      </c>
      <c r="J39" s="2">
        <v>1200</v>
      </c>
      <c r="K39" s="4"/>
      <c r="L39" s="4"/>
      <c r="M39" s="4"/>
      <c r="N39" s="4"/>
      <c r="O39" s="4"/>
      <c r="P39" s="4"/>
      <c r="Q39" s="13"/>
      <c r="R39" s="11"/>
      <c r="S39" s="9"/>
      <c r="T39" s="6" t="str">
        <f t="shared" si="0"/>
        <v>Capacity Maps Larger Gap143 Adjusted Tc</v>
      </c>
      <c r="U39" s="2">
        <v>120</v>
      </c>
      <c r="V39" s="6">
        <v>45</v>
      </c>
      <c r="W39" s="4">
        <v>43.2643492299811</v>
      </c>
      <c r="X39" s="4">
        <v>47.738968171117897</v>
      </c>
      <c r="Y39" s="2">
        <v>1200</v>
      </c>
      <c r="Z39" s="4"/>
      <c r="AA39" s="4"/>
      <c r="AB39" s="4"/>
      <c r="AC39" s="4"/>
      <c r="AD39" s="4"/>
      <c r="AE39" s="4"/>
      <c r="AF39" s="13"/>
      <c r="AG39" s="13"/>
      <c r="AI39" s="9"/>
      <c r="AJ39" s="9"/>
    </row>
    <row r="40" spans="2:36" x14ac:dyDescent="0.25">
      <c r="E40" s="6" t="s">
        <v>484</v>
      </c>
      <c r="F40" s="2">
        <v>140</v>
      </c>
      <c r="G40" s="6">
        <v>35</v>
      </c>
      <c r="H40" s="4">
        <v>32.770089581579498</v>
      </c>
      <c r="I40" s="4">
        <v>55.695462866304197</v>
      </c>
      <c r="J40" s="2">
        <v>100</v>
      </c>
      <c r="K40" s="4"/>
      <c r="L40" s="4"/>
      <c r="M40" s="4"/>
      <c r="N40" s="4"/>
      <c r="O40" s="4"/>
      <c r="P40" s="4"/>
      <c r="Q40" s="13"/>
      <c r="R40" s="11"/>
      <c r="T40" s="6" t="str">
        <f t="shared" si="0"/>
        <v>Capacity Maps Larger Gap144 Adjusted Tc</v>
      </c>
      <c r="U40" s="2">
        <v>140</v>
      </c>
      <c r="V40" s="6">
        <v>35</v>
      </c>
      <c r="W40" s="4">
        <v>32.770089581579498</v>
      </c>
      <c r="X40" s="4">
        <v>55.695462866304197</v>
      </c>
      <c r="Y40" s="2">
        <v>100</v>
      </c>
      <c r="Z40" s="4"/>
      <c r="AA40" s="4"/>
      <c r="AB40" s="4"/>
      <c r="AC40" s="4"/>
      <c r="AD40" s="4"/>
      <c r="AE40" s="4"/>
      <c r="AF40" s="13"/>
      <c r="AG40" s="13"/>
    </row>
    <row r="41" spans="2:36" x14ac:dyDescent="0.25">
      <c r="B41" s="11"/>
      <c r="C41" s="9"/>
      <c r="D41" s="9"/>
      <c r="E41" s="6" t="s">
        <v>485</v>
      </c>
      <c r="F41" s="2">
        <v>140</v>
      </c>
      <c r="G41" s="6">
        <v>35</v>
      </c>
      <c r="H41" s="4">
        <v>32.770089581579498</v>
      </c>
      <c r="I41" s="4">
        <v>55.695462866304197</v>
      </c>
      <c r="J41" s="2">
        <v>200</v>
      </c>
      <c r="K41" s="4"/>
      <c r="L41" s="4"/>
      <c r="M41" s="4"/>
      <c r="N41" s="4"/>
      <c r="O41" s="4"/>
      <c r="P41" s="4"/>
      <c r="Q41" s="13"/>
      <c r="R41" s="11"/>
      <c r="S41" s="9"/>
      <c r="T41" s="6" t="str">
        <f t="shared" si="0"/>
        <v>Capacity Maps Larger Gap145 Adjusted Tc</v>
      </c>
      <c r="U41" s="2">
        <v>140</v>
      </c>
      <c r="V41" s="6">
        <v>35</v>
      </c>
      <c r="W41" s="4">
        <v>32.770089581579498</v>
      </c>
      <c r="X41" s="4">
        <v>55.695462866304197</v>
      </c>
      <c r="Y41" s="2">
        <v>200</v>
      </c>
      <c r="Z41" s="4"/>
      <c r="AA41" s="4"/>
      <c r="AB41" s="4"/>
      <c r="AC41" s="4"/>
      <c r="AD41" s="4"/>
      <c r="AE41" s="4"/>
      <c r="AF41" s="13"/>
      <c r="AG41" s="13"/>
    </row>
    <row r="42" spans="2:36" x14ac:dyDescent="0.25">
      <c r="B42" s="11"/>
      <c r="C42" s="8"/>
      <c r="D42" s="8"/>
      <c r="E42" s="6" t="s">
        <v>486</v>
      </c>
      <c r="F42" s="2">
        <v>140</v>
      </c>
      <c r="G42" s="6">
        <v>35</v>
      </c>
      <c r="H42" s="4">
        <v>32.770089581579498</v>
      </c>
      <c r="I42" s="4">
        <v>55.695462866304197</v>
      </c>
      <c r="J42" s="2">
        <v>300</v>
      </c>
      <c r="K42" s="4"/>
      <c r="L42" s="4"/>
      <c r="M42" s="4"/>
      <c r="N42" s="4"/>
      <c r="O42" s="4"/>
      <c r="P42" s="4"/>
      <c r="Q42" s="13"/>
      <c r="R42" s="11"/>
      <c r="S42" s="8"/>
      <c r="T42" s="6" t="str">
        <f t="shared" si="0"/>
        <v>Capacity Maps Larger Gap146 Adjusted Tc</v>
      </c>
      <c r="U42" s="2">
        <v>140</v>
      </c>
      <c r="V42" s="6">
        <v>35</v>
      </c>
      <c r="W42" s="4">
        <v>32.770089581579498</v>
      </c>
      <c r="X42" s="4">
        <v>55.695462866304197</v>
      </c>
      <c r="Y42" s="2">
        <v>300</v>
      </c>
      <c r="Z42" s="4"/>
      <c r="AA42" s="4"/>
      <c r="AB42" s="4"/>
      <c r="AC42" s="4"/>
      <c r="AD42" s="4"/>
      <c r="AE42" s="4"/>
      <c r="AF42" s="13"/>
      <c r="AG42" s="13"/>
    </row>
    <row r="43" spans="2:36" x14ac:dyDescent="0.25">
      <c r="E43" s="6" t="s">
        <v>487</v>
      </c>
      <c r="F43" s="2">
        <v>140</v>
      </c>
      <c r="G43" s="6">
        <v>35</v>
      </c>
      <c r="H43" s="4">
        <v>32.770089581579498</v>
      </c>
      <c r="I43" s="4">
        <v>55.695462866304197</v>
      </c>
      <c r="J43" s="2">
        <v>400</v>
      </c>
      <c r="K43" s="4"/>
      <c r="L43" s="4"/>
      <c r="M43" s="4"/>
      <c r="N43" s="4"/>
      <c r="O43" s="4"/>
      <c r="P43" s="4"/>
      <c r="Q43" s="13"/>
      <c r="R43" s="11"/>
      <c r="T43" s="6" t="str">
        <f t="shared" si="0"/>
        <v>Capacity Maps Larger Gap147 Adjusted Tc</v>
      </c>
      <c r="U43" s="2">
        <v>140</v>
      </c>
      <c r="V43" s="6">
        <v>35</v>
      </c>
      <c r="W43" s="4">
        <v>32.770089581579498</v>
      </c>
      <c r="X43" s="4">
        <v>55.695462866304197</v>
      </c>
      <c r="Y43" s="2">
        <v>400</v>
      </c>
      <c r="Z43" s="4"/>
      <c r="AA43" s="4"/>
      <c r="AB43" s="4"/>
      <c r="AC43" s="4"/>
      <c r="AD43" s="4"/>
      <c r="AE43" s="4"/>
      <c r="AF43" s="13"/>
      <c r="AG43" s="13"/>
    </row>
    <row r="44" spans="2:36" x14ac:dyDescent="0.25">
      <c r="E44" s="6" t="s">
        <v>488</v>
      </c>
      <c r="F44" s="2">
        <v>140</v>
      </c>
      <c r="G44" s="6">
        <v>35</v>
      </c>
      <c r="H44" s="4">
        <v>32.770089581579498</v>
      </c>
      <c r="I44" s="4">
        <v>55.695462866304197</v>
      </c>
      <c r="J44" s="2">
        <v>500</v>
      </c>
      <c r="K44" s="4"/>
      <c r="L44" s="4"/>
      <c r="M44" s="4"/>
      <c r="N44" s="4"/>
      <c r="O44" s="4"/>
      <c r="P44" s="4"/>
      <c r="Q44" s="13"/>
      <c r="R44" s="11"/>
      <c r="T44" s="6" t="str">
        <f t="shared" si="0"/>
        <v>Capacity Maps Larger Gap148 Adjusted Tc</v>
      </c>
      <c r="U44" s="2">
        <v>140</v>
      </c>
      <c r="V44" s="6">
        <v>35</v>
      </c>
      <c r="W44" s="4">
        <v>32.770089581579498</v>
      </c>
      <c r="X44" s="4">
        <v>55.695462866304197</v>
      </c>
      <c r="Y44" s="2">
        <v>500</v>
      </c>
      <c r="Z44" s="4"/>
      <c r="AA44" s="4"/>
      <c r="AB44" s="4"/>
      <c r="AC44" s="4"/>
      <c r="AD44" s="4"/>
      <c r="AE44" s="4"/>
      <c r="AF44" s="13"/>
      <c r="AG44" s="13"/>
    </row>
    <row r="45" spans="2:36" x14ac:dyDescent="0.25">
      <c r="E45" s="6" t="s">
        <v>489</v>
      </c>
      <c r="F45" s="2">
        <v>140</v>
      </c>
      <c r="G45" s="6">
        <v>35</v>
      </c>
      <c r="H45" s="4">
        <v>32.770089581579498</v>
      </c>
      <c r="I45" s="4">
        <v>55.695462866304197</v>
      </c>
      <c r="J45" s="2">
        <v>600</v>
      </c>
      <c r="K45" s="4"/>
      <c r="L45" s="4"/>
      <c r="M45" s="4"/>
      <c r="N45" s="4"/>
      <c r="O45" s="4"/>
      <c r="P45" s="4"/>
      <c r="Q45" s="13"/>
      <c r="R45" s="11"/>
      <c r="T45" s="6" t="str">
        <f t="shared" si="0"/>
        <v>Capacity Maps Larger Gap149 Adjusted Tc</v>
      </c>
      <c r="U45" s="2">
        <v>140</v>
      </c>
      <c r="V45" s="6">
        <v>35</v>
      </c>
      <c r="W45" s="4">
        <v>32.770089581579498</v>
      </c>
      <c r="X45" s="4">
        <v>55.695462866304197</v>
      </c>
      <c r="Y45" s="2">
        <v>600</v>
      </c>
      <c r="Z45" s="4"/>
      <c r="AA45" s="4"/>
      <c r="AB45" s="4"/>
      <c r="AC45" s="4"/>
      <c r="AD45" s="4"/>
      <c r="AE45" s="4"/>
      <c r="AF45" s="13"/>
      <c r="AG45" s="13"/>
    </row>
    <row r="46" spans="2:36" x14ac:dyDescent="0.25">
      <c r="E46" s="6" t="s">
        <v>490</v>
      </c>
      <c r="F46" s="2">
        <v>140</v>
      </c>
      <c r="G46" s="6">
        <v>35</v>
      </c>
      <c r="H46" s="4">
        <v>32.770089581579498</v>
      </c>
      <c r="I46" s="4">
        <v>55.695462866304197</v>
      </c>
      <c r="J46" s="2">
        <v>700</v>
      </c>
      <c r="K46" s="4"/>
      <c r="L46" s="4"/>
      <c r="M46" s="4"/>
      <c r="N46" s="4"/>
      <c r="O46" s="4"/>
      <c r="P46" s="4"/>
      <c r="Q46" s="13"/>
      <c r="R46" s="11"/>
      <c r="T46" s="6" t="str">
        <f t="shared" si="0"/>
        <v>Capacity Maps Larger Gap150 Adjusted Tc</v>
      </c>
      <c r="U46" s="2">
        <v>140</v>
      </c>
      <c r="V46" s="6">
        <v>35</v>
      </c>
      <c r="W46" s="4">
        <v>32.770089581579498</v>
      </c>
      <c r="X46" s="4">
        <v>55.695462866304197</v>
      </c>
      <c r="Y46" s="2">
        <v>700</v>
      </c>
      <c r="Z46" s="4"/>
      <c r="AA46" s="4"/>
      <c r="AB46" s="4"/>
      <c r="AC46" s="4"/>
      <c r="AD46" s="4"/>
      <c r="AE46" s="4"/>
      <c r="AF46" s="13"/>
      <c r="AG46" s="13"/>
    </row>
    <row r="47" spans="2:36" x14ac:dyDescent="0.25">
      <c r="E47" s="6" t="s">
        <v>491</v>
      </c>
      <c r="F47" s="2">
        <v>140</v>
      </c>
      <c r="G47" s="6">
        <v>35</v>
      </c>
      <c r="H47" s="4">
        <v>32.770089581579498</v>
      </c>
      <c r="I47" s="4">
        <v>55.695462866304197</v>
      </c>
      <c r="J47" s="2">
        <v>800</v>
      </c>
      <c r="K47" s="4"/>
      <c r="L47" s="4"/>
      <c r="M47" s="4"/>
      <c r="N47" s="4"/>
      <c r="O47" s="4"/>
      <c r="P47" s="4"/>
      <c r="Q47" s="13"/>
      <c r="R47" s="11"/>
      <c r="T47" s="6" t="str">
        <f t="shared" si="0"/>
        <v>Capacity Maps Larger Gap151 Adjusted Tc</v>
      </c>
      <c r="U47" s="2">
        <v>140</v>
      </c>
      <c r="V47" s="6">
        <v>35</v>
      </c>
      <c r="W47" s="4">
        <v>32.770089581579498</v>
      </c>
      <c r="X47" s="4">
        <v>55.695462866304197</v>
      </c>
      <c r="Y47" s="2">
        <v>800</v>
      </c>
      <c r="Z47" s="4"/>
      <c r="AA47" s="4"/>
      <c r="AB47" s="4"/>
      <c r="AC47" s="4"/>
      <c r="AD47" s="4"/>
      <c r="AE47" s="4"/>
      <c r="AF47" s="13"/>
      <c r="AG47" s="13"/>
    </row>
    <row r="48" spans="2:36" x14ac:dyDescent="0.25">
      <c r="E48" s="6" t="s">
        <v>492</v>
      </c>
      <c r="F48" s="2">
        <v>140</v>
      </c>
      <c r="G48" s="6">
        <v>35</v>
      </c>
      <c r="H48" s="4">
        <v>32.770089581579498</v>
      </c>
      <c r="I48" s="4">
        <v>55.695462866304197</v>
      </c>
      <c r="J48" s="2">
        <v>900</v>
      </c>
      <c r="K48" s="4"/>
      <c r="L48" s="4"/>
      <c r="M48" s="4"/>
      <c r="N48" s="4"/>
      <c r="O48" s="4"/>
      <c r="P48" s="4"/>
      <c r="Q48" s="13"/>
      <c r="R48" s="11"/>
      <c r="T48" s="6" t="str">
        <f t="shared" si="0"/>
        <v>Capacity Maps Larger Gap152 Adjusted Tc</v>
      </c>
      <c r="U48" s="2">
        <v>140</v>
      </c>
      <c r="V48" s="6">
        <v>35</v>
      </c>
      <c r="W48" s="4">
        <v>32.770089581579498</v>
      </c>
      <c r="X48" s="4">
        <v>55.695462866304197</v>
      </c>
      <c r="Y48" s="2">
        <v>900</v>
      </c>
      <c r="Z48" s="4"/>
      <c r="AA48" s="4"/>
      <c r="AB48" s="4"/>
      <c r="AC48" s="4"/>
      <c r="AD48" s="4"/>
      <c r="AE48" s="4"/>
      <c r="AF48" s="13"/>
      <c r="AG48" s="13"/>
    </row>
    <row r="49" spans="5:33" x14ac:dyDescent="0.25">
      <c r="E49" s="6" t="s">
        <v>493</v>
      </c>
      <c r="F49" s="2">
        <v>140</v>
      </c>
      <c r="G49" s="6">
        <v>35</v>
      </c>
      <c r="H49" s="4">
        <v>32.770089581579498</v>
      </c>
      <c r="I49" s="4">
        <v>55.695462866304197</v>
      </c>
      <c r="J49" s="2">
        <v>1000</v>
      </c>
      <c r="K49" s="4"/>
      <c r="L49" s="4"/>
      <c r="M49" s="4"/>
      <c r="N49" s="4"/>
      <c r="O49" s="4"/>
      <c r="P49" s="4"/>
      <c r="Q49" s="13"/>
      <c r="R49" s="11"/>
      <c r="T49" s="6" t="str">
        <f t="shared" si="0"/>
        <v>Capacity Maps Larger Gap153 Adjusted Tc</v>
      </c>
      <c r="U49" s="2">
        <v>140</v>
      </c>
      <c r="V49" s="6">
        <v>35</v>
      </c>
      <c r="W49" s="4">
        <v>32.770089581579498</v>
      </c>
      <c r="X49" s="4">
        <v>55.695462866304197</v>
      </c>
      <c r="Y49" s="2">
        <v>1000</v>
      </c>
      <c r="Z49" s="4"/>
      <c r="AA49" s="4"/>
      <c r="AB49" s="4"/>
      <c r="AC49" s="4"/>
      <c r="AD49" s="4"/>
      <c r="AE49" s="4"/>
      <c r="AF49" s="13"/>
      <c r="AG49" s="13"/>
    </row>
    <row r="50" spans="5:33" x14ac:dyDescent="0.25">
      <c r="E50" s="6" t="s">
        <v>494</v>
      </c>
      <c r="F50" s="2">
        <v>140</v>
      </c>
      <c r="G50" s="6">
        <v>35</v>
      </c>
      <c r="H50" s="4">
        <v>32.770089581579498</v>
      </c>
      <c r="I50" s="4">
        <v>55.695462866304197</v>
      </c>
      <c r="J50" s="2">
        <v>1100</v>
      </c>
      <c r="K50" s="4"/>
      <c r="L50" s="4"/>
      <c r="M50" s="4"/>
      <c r="N50" s="4"/>
      <c r="O50" s="4"/>
      <c r="P50" s="4"/>
      <c r="Q50" s="13"/>
      <c r="R50" s="11"/>
      <c r="T50" s="6" t="str">
        <f t="shared" si="0"/>
        <v>Capacity Maps Larger Gap154 Adjusted Tc</v>
      </c>
      <c r="U50" s="2">
        <v>140</v>
      </c>
      <c r="V50" s="6">
        <v>35</v>
      </c>
      <c r="W50" s="4">
        <v>32.770089581579498</v>
      </c>
      <c r="X50" s="4">
        <v>55.695462866304197</v>
      </c>
      <c r="Y50" s="2">
        <v>1100</v>
      </c>
      <c r="Z50" s="4"/>
      <c r="AA50" s="4"/>
      <c r="AB50" s="4"/>
      <c r="AC50" s="4"/>
      <c r="AD50" s="4"/>
      <c r="AE50" s="4"/>
      <c r="AF50" s="13"/>
      <c r="AG50" s="13"/>
    </row>
    <row r="51" spans="5:33" x14ac:dyDescent="0.25">
      <c r="E51" s="6" t="s">
        <v>495</v>
      </c>
      <c r="F51" s="2">
        <v>140</v>
      </c>
      <c r="G51" s="6">
        <v>35</v>
      </c>
      <c r="H51" s="4">
        <v>32.770089581579498</v>
      </c>
      <c r="I51" s="4">
        <v>55.695462866304197</v>
      </c>
      <c r="J51" s="2">
        <v>1200</v>
      </c>
      <c r="K51" s="4"/>
      <c r="L51" s="4"/>
      <c r="M51" s="4"/>
      <c r="N51" s="4"/>
      <c r="O51" s="4"/>
      <c r="P51" s="4"/>
      <c r="Q51" s="13"/>
      <c r="R51" s="11"/>
      <c r="T51" s="6" t="str">
        <f t="shared" si="0"/>
        <v>Capacity Maps Larger Gap155 Adjusted Tc</v>
      </c>
      <c r="U51" s="2">
        <v>140</v>
      </c>
      <c r="V51" s="6">
        <v>35</v>
      </c>
      <c r="W51" s="4">
        <v>32.770089581579498</v>
      </c>
      <c r="X51" s="4">
        <v>55.695462866304197</v>
      </c>
      <c r="Y51" s="2">
        <v>1200</v>
      </c>
      <c r="Z51" s="4"/>
      <c r="AA51" s="4"/>
      <c r="AB51" s="4"/>
      <c r="AC51" s="4"/>
      <c r="AD51" s="4"/>
      <c r="AE51" s="4"/>
      <c r="AF51" s="13"/>
      <c r="AG51" s="13"/>
    </row>
    <row r="52" spans="5:33" x14ac:dyDescent="0.25">
      <c r="E52" s="6" t="s">
        <v>496</v>
      </c>
      <c r="F52" s="2">
        <v>140</v>
      </c>
      <c r="G52" s="6">
        <v>40</v>
      </c>
      <c r="H52" s="4">
        <v>37.8327974644357</v>
      </c>
      <c r="I52" s="4">
        <v>55.695462866304197</v>
      </c>
      <c r="J52" s="2">
        <v>100</v>
      </c>
      <c r="K52" s="4"/>
      <c r="L52" s="4"/>
      <c r="M52" s="4"/>
      <c r="N52" s="4"/>
      <c r="O52" s="4"/>
      <c r="P52" s="4"/>
      <c r="Q52" s="13"/>
      <c r="R52" s="11"/>
      <c r="T52" s="6" t="str">
        <f t="shared" si="0"/>
        <v>Capacity Maps Larger Gap156 Adjusted Tc</v>
      </c>
      <c r="U52" s="2">
        <v>140</v>
      </c>
      <c r="V52" s="6">
        <v>40</v>
      </c>
      <c r="W52" s="4">
        <v>37.8327974644357</v>
      </c>
      <c r="X52" s="4">
        <v>55.695462866304197</v>
      </c>
      <c r="Y52" s="2">
        <v>100</v>
      </c>
      <c r="Z52" s="4"/>
      <c r="AA52" s="4"/>
      <c r="AB52" s="4"/>
      <c r="AC52" s="4"/>
      <c r="AD52" s="4"/>
      <c r="AE52" s="4"/>
      <c r="AF52" s="13"/>
      <c r="AG52" s="13"/>
    </row>
    <row r="53" spans="5:33" x14ac:dyDescent="0.25">
      <c r="E53" s="6" t="s">
        <v>497</v>
      </c>
      <c r="F53" s="2">
        <v>140</v>
      </c>
      <c r="G53" s="6">
        <v>40</v>
      </c>
      <c r="H53" s="4">
        <v>37.8327974644357</v>
      </c>
      <c r="I53" s="4">
        <v>55.695462866304197</v>
      </c>
      <c r="J53" s="2">
        <v>200</v>
      </c>
      <c r="K53" s="4"/>
      <c r="L53" s="4"/>
      <c r="M53" s="4"/>
      <c r="N53" s="4"/>
      <c r="O53" s="4"/>
      <c r="P53" s="4"/>
      <c r="Q53" s="13"/>
      <c r="R53" s="11"/>
      <c r="T53" s="6" t="str">
        <f t="shared" si="0"/>
        <v>Capacity Maps Larger Gap157 Adjusted Tc</v>
      </c>
      <c r="U53" s="2">
        <v>140</v>
      </c>
      <c r="V53" s="6">
        <v>40</v>
      </c>
      <c r="W53" s="4">
        <v>37.8327974644357</v>
      </c>
      <c r="X53" s="4">
        <v>55.695462866304197</v>
      </c>
      <c r="Y53" s="2">
        <v>200</v>
      </c>
      <c r="Z53" s="4"/>
      <c r="AA53" s="4"/>
      <c r="AB53" s="4"/>
      <c r="AC53" s="4"/>
      <c r="AD53" s="4"/>
      <c r="AE53" s="4"/>
      <c r="AF53" s="13"/>
      <c r="AG53" s="13"/>
    </row>
    <row r="54" spans="5:33" x14ac:dyDescent="0.25">
      <c r="E54" s="6" t="s">
        <v>498</v>
      </c>
      <c r="F54" s="2">
        <v>140</v>
      </c>
      <c r="G54" s="6">
        <v>40</v>
      </c>
      <c r="H54" s="4">
        <v>37.8327974644357</v>
      </c>
      <c r="I54" s="4">
        <v>55.695462866304197</v>
      </c>
      <c r="J54" s="2">
        <v>300</v>
      </c>
      <c r="K54" s="4"/>
      <c r="L54" s="4"/>
      <c r="M54" s="4"/>
      <c r="N54" s="4"/>
      <c r="O54" s="4"/>
      <c r="P54" s="4"/>
      <c r="Q54" s="13"/>
      <c r="R54" s="11"/>
      <c r="T54" s="6" t="str">
        <f t="shared" si="0"/>
        <v>Capacity Maps Larger Gap158 Adjusted Tc</v>
      </c>
      <c r="U54" s="2">
        <v>140</v>
      </c>
      <c r="V54" s="6">
        <v>40</v>
      </c>
      <c r="W54" s="4">
        <v>37.8327974644357</v>
      </c>
      <c r="X54" s="4">
        <v>55.695462866304197</v>
      </c>
      <c r="Y54" s="2">
        <v>300</v>
      </c>
      <c r="Z54" s="4"/>
      <c r="AA54" s="4"/>
      <c r="AB54" s="4"/>
      <c r="AC54" s="4"/>
      <c r="AD54" s="4"/>
      <c r="AE54" s="4"/>
      <c r="AF54" s="13"/>
      <c r="AG54" s="13"/>
    </row>
    <row r="55" spans="5:33" x14ac:dyDescent="0.25">
      <c r="E55" s="6" t="s">
        <v>499</v>
      </c>
      <c r="F55" s="2">
        <v>140</v>
      </c>
      <c r="G55" s="6">
        <v>40</v>
      </c>
      <c r="H55" s="4">
        <v>37.8327974644357</v>
      </c>
      <c r="I55" s="4">
        <v>55.695462866304197</v>
      </c>
      <c r="J55" s="2">
        <v>400</v>
      </c>
      <c r="K55" s="4"/>
      <c r="L55" s="4"/>
      <c r="M55" s="4"/>
      <c r="N55" s="4"/>
      <c r="O55" s="4"/>
      <c r="P55" s="4"/>
      <c r="Q55" s="13"/>
      <c r="R55" s="11"/>
      <c r="T55" s="6" t="str">
        <f t="shared" si="0"/>
        <v>Capacity Maps Larger Gap159 Adjusted Tc</v>
      </c>
      <c r="U55" s="2">
        <v>140</v>
      </c>
      <c r="V55" s="6">
        <v>40</v>
      </c>
      <c r="W55" s="4">
        <v>37.8327974644357</v>
      </c>
      <c r="X55" s="4">
        <v>55.695462866304197</v>
      </c>
      <c r="Y55" s="2">
        <v>400</v>
      </c>
      <c r="Z55" s="4"/>
      <c r="AA55" s="4"/>
      <c r="AB55" s="4"/>
      <c r="AC55" s="4"/>
      <c r="AD55" s="4"/>
      <c r="AE55" s="4"/>
      <c r="AF55" s="13"/>
      <c r="AG55" s="13"/>
    </row>
    <row r="56" spans="5:33" x14ac:dyDescent="0.25">
      <c r="E56" s="6" t="s">
        <v>500</v>
      </c>
      <c r="F56" s="2">
        <v>140</v>
      </c>
      <c r="G56" s="6">
        <v>40</v>
      </c>
      <c r="H56" s="4">
        <v>37.8327974644357</v>
      </c>
      <c r="I56" s="4">
        <v>55.695462866304197</v>
      </c>
      <c r="J56" s="2">
        <v>500</v>
      </c>
      <c r="K56" s="4"/>
      <c r="L56" s="4"/>
      <c r="M56" s="4"/>
      <c r="N56" s="4"/>
      <c r="O56" s="4"/>
      <c r="P56" s="4"/>
      <c r="Q56" s="13"/>
      <c r="R56" s="11"/>
      <c r="T56" s="6" t="str">
        <f t="shared" si="0"/>
        <v>Capacity Maps Larger Gap160 Adjusted Tc</v>
      </c>
      <c r="U56" s="2">
        <v>140</v>
      </c>
      <c r="V56" s="6">
        <v>40</v>
      </c>
      <c r="W56" s="4">
        <v>37.8327974644357</v>
      </c>
      <c r="X56" s="4">
        <v>55.695462866304197</v>
      </c>
      <c r="Y56" s="2">
        <v>500</v>
      </c>
      <c r="Z56" s="4"/>
      <c r="AA56" s="4"/>
      <c r="AB56" s="4"/>
      <c r="AC56" s="4"/>
      <c r="AD56" s="4"/>
      <c r="AE56" s="4"/>
      <c r="AF56" s="13"/>
      <c r="AG56" s="13"/>
    </row>
    <row r="57" spans="5:33" x14ac:dyDescent="0.25">
      <c r="E57" s="6" t="s">
        <v>501</v>
      </c>
      <c r="F57" s="2">
        <v>140</v>
      </c>
      <c r="G57" s="6">
        <v>40</v>
      </c>
      <c r="H57" s="4">
        <v>37.8327974644357</v>
      </c>
      <c r="I57" s="4">
        <v>55.695462866304197</v>
      </c>
      <c r="J57" s="2">
        <v>600</v>
      </c>
      <c r="K57" s="4"/>
      <c r="L57" s="4"/>
      <c r="M57" s="4"/>
      <c r="N57" s="4"/>
      <c r="O57" s="4"/>
      <c r="P57" s="4"/>
      <c r="Q57" s="13"/>
      <c r="R57" s="11"/>
      <c r="T57" s="6" t="str">
        <f t="shared" si="0"/>
        <v>Capacity Maps Larger Gap161 Adjusted Tc</v>
      </c>
      <c r="U57" s="2">
        <v>140</v>
      </c>
      <c r="V57" s="6">
        <v>40</v>
      </c>
      <c r="W57" s="4">
        <v>37.8327974644357</v>
      </c>
      <c r="X57" s="4">
        <v>55.695462866304197</v>
      </c>
      <c r="Y57" s="2">
        <v>600</v>
      </c>
      <c r="Z57" s="4"/>
      <c r="AA57" s="4"/>
      <c r="AB57" s="4"/>
      <c r="AC57" s="4"/>
      <c r="AD57" s="4"/>
      <c r="AE57" s="4"/>
      <c r="AF57" s="13"/>
      <c r="AG57" s="13"/>
    </row>
    <row r="58" spans="5:33" x14ac:dyDescent="0.25">
      <c r="E58" s="6" t="s">
        <v>502</v>
      </c>
      <c r="F58" s="2">
        <v>140</v>
      </c>
      <c r="G58" s="6">
        <v>40</v>
      </c>
      <c r="H58" s="4">
        <v>37.8327974644357</v>
      </c>
      <c r="I58" s="4">
        <v>55.695462866304197</v>
      </c>
      <c r="J58" s="2">
        <v>700</v>
      </c>
      <c r="K58" s="4"/>
      <c r="L58" s="4"/>
      <c r="M58" s="4"/>
      <c r="N58" s="4"/>
      <c r="O58" s="4"/>
      <c r="P58" s="4"/>
      <c r="Q58" s="13"/>
      <c r="R58" s="11"/>
      <c r="T58" s="6" t="str">
        <f t="shared" si="0"/>
        <v>Capacity Maps Larger Gap162 Adjusted Tc</v>
      </c>
      <c r="U58" s="2">
        <v>140</v>
      </c>
      <c r="V58" s="6">
        <v>40</v>
      </c>
      <c r="W58" s="4">
        <v>37.8327974644357</v>
      </c>
      <c r="X58" s="4">
        <v>55.695462866304197</v>
      </c>
      <c r="Y58" s="2">
        <v>700</v>
      </c>
      <c r="Z58" s="4"/>
      <c r="AA58" s="4"/>
      <c r="AB58" s="4"/>
      <c r="AC58" s="4"/>
      <c r="AD58" s="4"/>
      <c r="AE58" s="4"/>
      <c r="AF58" s="13"/>
      <c r="AG58" s="13"/>
    </row>
    <row r="59" spans="5:33" x14ac:dyDescent="0.25">
      <c r="E59" s="6" t="s">
        <v>503</v>
      </c>
      <c r="F59" s="2">
        <v>140</v>
      </c>
      <c r="G59" s="6">
        <v>40</v>
      </c>
      <c r="H59" s="4">
        <v>37.8327974644357</v>
      </c>
      <c r="I59" s="4">
        <v>55.695462866304197</v>
      </c>
      <c r="J59" s="2">
        <v>800</v>
      </c>
      <c r="K59" s="4"/>
      <c r="L59" s="4"/>
      <c r="M59" s="4"/>
      <c r="N59" s="4"/>
      <c r="O59" s="4"/>
      <c r="P59" s="4"/>
      <c r="Q59" s="13"/>
      <c r="R59" s="11"/>
      <c r="T59" s="6" t="str">
        <f t="shared" si="0"/>
        <v>Capacity Maps Larger Gap163 Adjusted Tc</v>
      </c>
      <c r="U59" s="2">
        <v>140</v>
      </c>
      <c r="V59" s="6">
        <v>40</v>
      </c>
      <c r="W59" s="4">
        <v>37.8327974644357</v>
      </c>
      <c r="X59" s="4">
        <v>55.695462866304197</v>
      </c>
      <c r="Y59" s="2">
        <v>800</v>
      </c>
      <c r="Z59" s="4"/>
      <c r="AA59" s="4"/>
      <c r="AB59" s="4"/>
      <c r="AC59" s="4"/>
      <c r="AD59" s="4"/>
      <c r="AE59" s="4"/>
      <c r="AF59" s="13"/>
      <c r="AG59" s="13"/>
    </row>
    <row r="60" spans="5:33" x14ac:dyDescent="0.25">
      <c r="E60" s="6" t="s">
        <v>504</v>
      </c>
      <c r="F60" s="2">
        <v>140</v>
      </c>
      <c r="G60" s="6">
        <v>40</v>
      </c>
      <c r="H60" s="4">
        <v>37.8327974644357</v>
      </c>
      <c r="I60" s="4">
        <v>55.695462866304197</v>
      </c>
      <c r="J60" s="2">
        <v>900</v>
      </c>
      <c r="K60" s="4"/>
      <c r="L60" s="4"/>
      <c r="M60" s="4"/>
      <c r="N60" s="4"/>
      <c r="O60" s="4"/>
      <c r="P60" s="4"/>
      <c r="Q60" s="13"/>
      <c r="R60" s="11"/>
      <c r="T60" s="6" t="str">
        <f t="shared" si="0"/>
        <v>Capacity Maps Larger Gap164 Adjusted Tc</v>
      </c>
      <c r="U60" s="2">
        <v>140</v>
      </c>
      <c r="V60" s="6">
        <v>40</v>
      </c>
      <c r="W60" s="4">
        <v>37.8327974644357</v>
      </c>
      <c r="X60" s="4">
        <v>55.695462866304197</v>
      </c>
      <c r="Y60" s="2">
        <v>900</v>
      </c>
      <c r="Z60" s="4"/>
      <c r="AA60" s="4"/>
      <c r="AB60" s="4"/>
      <c r="AC60" s="4"/>
      <c r="AD60" s="4"/>
      <c r="AE60" s="4"/>
      <c r="AF60" s="13"/>
      <c r="AG60" s="13"/>
    </row>
    <row r="61" spans="5:33" x14ac:dyDescent="0.25">
      <c r="E61" s="6" t="s">
        <v>505</v>
      </c>
      <c r="F61" s="2">
        <v>140</v>
      </c>
      <c r="G61" s="6">
        <v>40</v>
      </c>
      <c r="H61" s="4">
        <v>37.8327974644357</v>
      </c>
      <c r="I61" s="4">
        <v>55.695462866304197</v>
      </c>
      <c r="J61" s="2">
        <v>1000</v>
      </c>
      <c r="K61" s="4"/>
      <c r="L61" s="4"/>
      <c r="M61" s="4"/>
      <c r="N61" s="4"/>
      <c r="O61" s="4"/>
      <c r="P61" s="4"/>
      <c r="Q61" s="13"/>
      <c r="R61" s="11"/>
      <c r="T61" s="6" t="str">
        <f t="shared" si="0"/>
        <v>Capacity Maps Larger Gap165 Adjusted Tc</v>
      </c>
      <c r="U61" s="2">
        <v>140</v>
      </c>
      <c r="V61" s="6">
        <v>40</v>
      </c>
      <c r="W61" s="4">
        <v>37.8327974644357</v>
      </c>
      <c r="X61" s="4">
        <v>55.695462866304197</v>
      </c>
      <c r="Y61" s="2">
        <v>1000</v>
      </c>
      <c r="Z61" s="4"/>
      <c r="AA61" s="4"/>
      <c r="AB61" s="4"/>
      <c r="AC61" s="4"/>
      <c r="AD61" s="4"/>
      <c r="AE61" s="4"/>
      <c r="AF61" s="13"/>
      <c r="AG61" s="13"/>
    </row>
    <row r="62" spans="5:33" x14ac:dyDescent="0.25">
      <c r="E62" s="6" t="s">
        <v>506</v>
      </c>
      <c r="F62" s="2">
        <v>140</v>
      </c>
      <c r="G62" s="6">
        <v>40</v>
      </c>
      <c r="H62" s="4">
        <v>37.8327974644357</v>
      </c>
      <c r="I62" s="4">
        <v>55.695462866304197</v>
      </c>
      <c r="J62" s="2">
        <v>1100</v>
      </c>
      <c r="K62" s="4"/>
      <c r="L62" s="4"/>
      <c r="M62" s="4"/>
      <c r="N62" s="4"/>
      <c r="O62" s="4"/>
      <c r="P62" s="4"/>
      <c r="Q62" s="13"/>
      <c r="R62" s="11"/>
      <c r="T62" s="6" t="str">
        <f t="shared" si="0"/>
        <v>Capacity Maps Larger Gap166 Adjusted Tc</v>
      </c>
      <c r="U62" s="2">
        <v>140</v>
      </c>
      <c r="V62" s="6">
        <v>40</v>
      </c>
      <c r="W62" s="4">
        <v>37.8327974644357</v>
      </c>
      <c r="X62" s="4">
        <v>55.695462866304197</v>
      </c>
      <c r="Y62" s="2">
        <v>1100</v>
      </c>
      <c r="Z62" s="4"/>
      <c r="AA62" s="4"/>
      <c r="AB62" s="4"/>
      <c r="AC62" s="4"/>
      <c r="AD62" s="4"/>
      <c r="AE62" s="4"/>
      <c r="AF62" s="13"/>
      <c r="AG62" s="13"/>
    </row>
    <row r="63" spans="5:33" x14ac:dyDescent="0.25">
      <c r="E63" s="6" t="s">
        <v>507</v>
      </c>
      <c r="F63" s="2">
        <v>140</v>
      </c>
      <c r="G63" s="6">
        <v>40</v>
      </c>
      <c r="H63" s="4">
        <v>37.8327974644357</v>
      </c>
      <c r="I63" s="4">
        <v>55.695462866304197</v>
      </c>
      <c r="J63" s="2">
        <v>1200</v>
      </c>
      <c r="K63" s="4"/>
      <c r="L63" s="4"/>
      <c r="M63" s="4"/>
      <c r="N63" s="4"/>
      <c r="O63" s="4"/>
      <c r="P63" s="4"/>
      <c r="Q63" s="13"/>
      <c r="R63" s="11"/>
      <c r="T63" s="6" t="str">
        <f t="shared" si="0"/>
        <v>Capacity Maps Larger Gap167 Adjusted Tc</v>
      </c>
      <c r="U63" s="2">
        <v>140</v>
      </c>
      <c r="V63" s="6">
        <v>40</v>
      </c>
      <c r="W63" s="4">
        <v>37.8327974644357</v>
      </c>
      <c r="X63" s="4">
        <v>55.695462866304197</v>
      </c>
      <c r="Y63" s="2">
        <v>1200</v>
      </c>
      <c r="Z63" s="4"/>
      <c r="AA63" s="4"/>
      <c r="AB63" s="4"/>
      <c r="AC63" s="4"/>
      <c r="AD63" s="4"/>
      <c r="AE63" s="4"/>
      <c r="AF63" s="13"/>
      <c r="AG63" s="13"/>
    </row>
    <row r="64" spans="5:33" x14ac:dyDescent="0.25">
      <c r="E64" s="6" t="s">
        <v>508</v>
      </c>
      <c r="F64" s="2">
        <v>140</v>
      </c>
      <c r="G64" s="6">
        <v>45</v>
      </c>
      <c r="H64" s="4">
        <v>42.892055196574901</v>
      </c>
      <c r="I64" s="4">
        <v>55.695462866304197</v>
      </c>
      <c r="J64" s="2">
        <v>100</v>
      </c>
      <c r="K64" s="4"/>
      <c r="L64" s="4"/>
      <c r="M64" s="4"/>
      <c r="N64" s="4"/>
      <c r="O64" s="4"/>
      <c r="P64" s="4"/>
      <c r="Q64" s="13"/>
      <c r="R64" s="11"/>
      <c r="T64" s="6" t="str">
        <f t="shared" si="0"/>
        <v>Capacity Maps Larger Gap168 Adjusted Tc</v>
      </c>
      <c r="U64" s="2">
        <v>140</v>
      </c>
      <c r="V64" s="6">
        <v>45</v>
      </c>
      <c r="W64" s="4">
        <v>42.892055196574901</v>
      </c>
      <c r="X64" s="4">
        <v>55.695462866304197</v>
      </c>
      <c r="Y64" s="2">
        <v>100</v>
      </c>
      <c r="Z64" s="4"/>
      <c r="AA64" s="4"/>
      <c r="AB64" s="4"/>
      <c r="AC64" s="4"/>
      <c r="AD64" s="4"/>
      <c r="AE64" s="4"/>
      <c r="AF64" s="13"/>
      <c r="AG64" s="13"/>
    </row>
    <row r="65" spans="5:33" x14ac:dyDescent="0.25">
      <c r="E65" s="6" t="s">
        <v>509</v>
      </c>
      <c r="F65" s="2">
        <v>140</v>
      </c>
      <c r="G65" s="6">
        <v>45</v>
      </c>
      <c r="H65" s="4">
        <v>42.892055196574901</v>
      </c>
      <c r="I65" s="4">
        <v>55.695462866304197</v>
      </c>
      <c r="J65" s="2">
        <v>200</v>
      </c>
      <c r="K65" s="4"/>
      <c r="L65" s="4"/>
      <c r="M65" s="4"/>
      <c r="N65" s="4"/>
      <c r="O65" s="4"/>
      <c r="P65" s="4"/>
      <c r="Q65" s="13"/>
      <c r="R65" s="11"/>
      <c r="T65" s="6" t="str">
        <f t="shared" si="0"/>
        <v>Capacity Maps Larger Gap169 Adjusted Tc</v>
      </c>
      <c r="U65" s="2">
        <v>140</v>
      </c>
      <c r="V65" s="6">
        <v>45</v>
      </c>
      <c r="W65" s="4">
        <v>42.892055196574901</v>
      </c>
      <c r="X65" s="4">
        <v>55.695462866304197</v>
      </c>
      <c r="Y65" s="2">
        <v>200</v>
      </c>
      <c r="Z65" s="4"/>
      <c r="AA65" s="4"/>
      <c r="AB65" s="4"/>
      <c r="AC65" s="4"/>
      <c r="AD65" s="4"/>
      <c r="AE65" s="4"/>
      <c r="AF65" s="13"/>
      <c r="AG65" s="13"/>
    </row>
    <row r="66" spans="5:33" x14ac:dyDescent="0.25">
      <c r="E66" s="6" t="s">
        <v>510</v>
      </c>
      <c r="F66" s="2">
        <v>140</v>
      </c>
      <c r="G66" s="6">
        <v>45</v>
      </c>
      <c r="H66" s="4">
        <v>42.892055196574901</v>
      </c>
      <c r="I66" s="4">
        <v>55.695462866304197</v>
      </c>
      <c r="J66" s="2">
        <v>300</v>
      </c>
      <c r="K66" s="4"/>
      <c r="L66" s="4"/>
      <c r="M66" s="4"/>
      <c r="N66" s="4"/>
      <c r="O66" s="4"/>
      <c r="P66" s="4"/>
      <c r="Q66" s="13"/>
      <c r="R66" s="11"/>
      <c r="T66" s="6" t="str">
        <f t="shared" si="0"/>
        <v>Capacity Maps Larger Gap170 Adjusted Tc</v>
      </c>
      <c r="U66" s="2">
        <v>140</v>
      </c>
      <c r="V66" s="6">
        <v>45</v>
      </c>
      <c r="W66" s="4">
        <v>42.892055196574901</v>
      </c>
      <c r="X66" s="4">
        <v>55.695462866304197</v>
      </c>
      <c r="Y66" s="2">
        <v>300</v>
      </c>
      <c r="Z66" s="4"/>
      <c r="AA66" s="4"/>
      <c r="AB66" s="4"/>
      <c r="AC66" s="4"/>
      <c r="AD66" s="4"/>
      <c r="AE66" s="4"/>
      <c r="AF66" s="13"/>
      <c r="AG66" s="13"/>
    </row>
    <row r="67" spans="5:33" x14ac:dyDescent="0.25">
      <c r="E67" s="6" t="s">
        <v>511</v>
      </c>
      <c r="F67" s="2">
        <v>140</v>
      </c>
      <c r="G67" s="6">
        <v>45</v>
      </c>
      <c r="H67" s="4">
        <v>42.892055196574901</v>
      </c>
      <c r="I67" s="4">
        <v>55.695462866304197</v>
      </c>
      <c r="J67" s="2">
        <v>400</v>
      </c>
      <c r="K67" s="4"/>
      <c r="L67" s="4"/>
      <c r="M67" s="4"/>
      <c r="N67" s="4"/>
      <c r="O67" s="4"/>
      <c r="P67" s="4"/>
      <c r="Q67" s="13"/>
      <c r="R67" s="11"/>
      <c r="T67" s="6" t="str">
        <f t="shared" si="0"/>
        <v>Capacity Maps Larger Gap171 Adjusted Tc</v>
      </c>
      <c r="U67" s="2">
        <v>140</v>
      </c>
      <c r="V67" s="6">
        <v>45</v>
      </c>
      <c r="W67" s="4">
        <v>42.892055196574901</v>
      </c>
      <c r="X67" s="4">
        <v>55.695462866304197</v>
      </c>
      <c r="Y67" s="2">
        <v>400</v>
      </c>
      <c r="Z67" s="4"/>
      <c r="AA67" s="4"/>
      <c r="AB67" s="4"/>
      <c r="AC67" s="4"/>
      <c r="AD67" s="4"/>
      <c r="AE67" s="4"/>
      <c r="AF67" s="13"/>
      <c r="AG67" s="13"/>
    </row>
    <row r="68" spans="5:33" x14ac:dyDescent="0.25">
      <c r="E68" s="6" t="s">
        <v>512</v>
      </c>
      <c r="F68" s="2">
        <v>140</v>
      </c>
      <c r="G68" s="6">
        <v>45</v>
      </c>
      <c r="H68" s="4">
        <v>42.892055196574901</v>
      </c>
      <c r="I68" s="4">
        <v>55.695462866304197</v>
      </c>
      <c r="J68" s="2">
        <v>500</v>
      </c>
      <c r="K68" s="4"/>
      <c r="L68" s="4"/>
      <c r="M68" s="4"/>
      <c r="N68" s="4"/>
      <c r="O68" s="4"/>
      <c r="P68" s="4"/>
      <c r="Q68" s="13"/>
      <c r="R68" s="11"/>
      <c r="T68" s="6" t="str">
        <f t="shared" si="0"/>
        <v>Capacity Maps Larger Gap172 Adjusted Tc</v>
      </c>
      <c r="U68" s="2">
        <v>140</v>
      </c>
      <c r="V68" s="6">
        <v>45</v>
      </c>
      <c r="W68" s="4">
        <v>42.892055196574901</v>
      </c>
      <c r="X68" s="4">
        <v>55.695462866304197</v>
      </c>
      <c r="Y68" s="2">
        <v>500</v>
      </c>
      <c r="Z68" s="4"/>
      <c r="AA68" s="4"/>
      <c r="AB68" s="4"/>
      <c r="AC68" s="4"/>
      <c r="AD68" s="4"/>
      <c r="AE68" s="4"/>
      <c r="AF68" s="13"/>
      <c r="AG68" s="13"/>
    </row>
    <row r="69" spans="5:33" x14ac:dyDescent="0.25">
      <c r="E69" s="6" t="s">
        <v>513</v>
      </c>
      <c r="F69" s="2">
        <v>140</v>
      </c>
      <c r="G69" s="6">
        <v>45</v>
      </c>
      <c r="H69" s="4">
        <v>42.892055196574901</v>
      </c>
      <c r="I69" s="4">
        <v>55.695462866304197</v>
      </c>
      <c r="J69" s="2">
        <v>600</v>
      </c>
      <c r="K69" s="4"/>
      <c r="L69" s="4"/>
      <c r="M69" s="4"/>
      <c r="N69" s="4"/>
      <c r="O69" s="4"/>
      <c r="P69" s="4"/>
      <c r="Q69" s="13"/>
      <c r="R69" s="11"/>
      <c r="T69" s="6" t="str">
        <f t="shared" si="0"/>
        <v>Capacity Maps Larger Gap173 Adjusted Tc</v>
      </c>
      <c r="U69" s="2">
        <v>140</v>
      </c>
      <c r="V69" s="6">
        <v>45</v>
      </c>
      <c r="W69" s="4">
        <v>42.892055196574901</v>
      </c>
      <c r="X69" s="4">
        <v>55.695462866304197</v>
      </c>
      <c r="Y69" s="2">
        <v>600</v>
      </c>
      <c r="Z69" s="4"/>
      <c r="AA69" s="4"/>
      <c r="AB69" s="4"/>
      <c r="AC69" s="4"/>
      <c r="AD69" s="4"/>
      <c r="AE69" s="4"/>
      <c r="AF69" s="13"/>
      <c r="AG69" s="13"/>
    </row>
    <row r="70" spans="5:33" x14ac:dyDescent="0.25">
      <c r="E70" s="6" t="s">
        <v>514</v>
      </c>
      <c r="F70" s="2">
        <v>140</v>
      </c>
      <c r="G70" s="6">
        <v>45</v>
      </c>
      <c r="H70" s="4">
        <v>42.892055196574901</v>
      </c>
      <c r="I70" s="4">
        <v>55.695462866304197</v>
      </c>
      <c r="J70" s="2">
        <v>700</v>
      </c>
      <c r="K70" s="4"/>
      <c r="L70" s="4"/>
      <c r="M70" s="4"/>
      <c r="N70" s="4"/>
      <c r="O70" s="4"/>
      <c r="P70" s="4"/>
      <c r="Q70" s="13"/>
      <c r="R70" s="11"/>
      <c r="T70" s="6" t="str">
        <f t="shared" ref="T70:T111" si="1">CONCATENATE(E70, $AG$3)</f>
        <v>Capacity Maps Larger Gap174 Adjusted Tc</v>
      </c>
      <c r="U70" s="2">
        <v>140</v>
      </c>
      <c r="V70" s="6">
        <v>45</v>
      </c>
      <c r="W70" s="4">
        <v>42.892055196574901</v>
      </c>
      <c r="X70" s="4">
        <v>55.695462866304197</v>
      </c>
      <c r="Y70" s="2">
        <v>700</v>
      </c>
      <c r="Z70" s="4"/>
      <c r="AA70" s="4"/>
      <c r="AB70" s="4"/>
      <c r="AC70" s="4"/>
      <c r="AD70" s="4"/>
      <c r="AE70" s="4"/>
      <c r="AF70" s="13"/>
      <c r="AG70" s="13"/>
    </row>
    <row r="71" spans="5:33" x14ac:dyDescent="0.25">
      <c r="E71" s="6" t="s">
        <v>515</v>
      </c>
      <c r="F71" s="2">
        <v>140</v>
      </c>
      <c r="G71" s="6">
        <v>45</v>
      </c>
      <c r="H71" s="4">
        <v>42.892055196574901</v>
      </c>
      <c r="I71" s="4">
        <v>55.695462866304197</v>
      </c>
      <c r="J71" s="2">
        <v>800</v>
      </c>
      <c r="K71" s="4"/>
      <c r="L71" s="4"/>
      <c r="M71" s="4"/>
      <c r="N71" s="4"/>
      <c r="O71" s="4"/>
      <c r="P71" s="4"/>
      <c r="Q71" s="13"/>
      <c r="R71" s="11"/>
      <c r="T71" s="6" t="str">
        <f t="shared" si="1"/>
        <v>Capacity Maps Larger Gap175 Adjusted Tc</v>
      </c>
      <c r="U71" s="2">
        <v>140</v>
      </c>
      <c r="V71" s="6">
        <v>45</v>
      </c>
      <c r="W71" s="4">
        <v>42.892055196574901</v>
      </c>
      <c r="X71" s="4">
        <v>55.695462866304197</v>
      </c>
      <c r="Y71" s="2">
        <v>800</v>
      </c>
      <c r="Z71" s="4"/>
      <c r="AA71" s="4"/>
      <c r="AB71" s="4"/>
      <c r="AC71" s="4"/>
      <c r="AD71" s="4"/>
      <c r="AE71" s="4"/>
      <c r="AF71" s="13"/>
      <c r="AG71" s="13"/>
    </row>
    <row r="72" spans="5:33" x14ac:dyDescent="0.25">
      <c r="E72" s="6" t="s">
        <v>516</v>
      </c>
      <c r="F72" s="2">
        <v>140</v>
      </c>
      <c r="G72" s="6">
        <v>45</v>
      </c>
      <c r="H72" s="4">
        <v>42.892055196574901</v>
      </c>
      <c r="I72" s="4">
        <v>55.695462866304197</v>
      </c>
      <c r="J72" s="2">
        <v>900</v>
      </c>
      <c r="K72" s="4"/>
      <c r="L72" s="4"/>
      <c r="M72" s="4"/>
      <c r="N72" s="4"/>
      <c r="O72" s="4"/>
      <c r="P72" s="4"/>
      <c r="Q72" s="13"/>
      <c r="R72" s="11"/>
      <c r="T72" s="6" t="str">
        <f t="shared" si="1"/>
        <v>Capacity Maps Larger Gap176 Adjusted Tc</v>
      </c>
      <c r="U72" s="2">
        <v>140</v>
      </c>
      <c r="V72" s="6">
        <v>45</v>
      </c>
      <c r="W72" s="4">
        <v>42.892055196574901</v>
      </c>
      <c r="X72" s="4">
        <v>55.695462866304197</v>
      </c>
      <c r="Y72" s="2">
        <v>900</v>
      </c>
      <c r="Z72" s="4"/>
      <c r="AA72" s="4"/>
      <c r="AB72" s="4"/>
      <c r="AC72" s="4"/>
      <c r="AD72" s="4"/>
      <c r="AE72" s="4"/>
      <c r="AF72" s="13"/>
      <c r="AG72" s="13"/>
    </row>
    <row r="73" spans="5:33" x14ac:dyDescent="0.25">
      <c r="E73" s="6" t="s">
        <v>517</v>
      </c>
      <c r="F73" s="2">
        <v>140</v>
      </c>
      <c r="G73" s="6">
        <v>45</v>
      </c>
      <c r="H73" s="4">
        <v>42.892055196574901</v>
      </c>
      <c r="I73" s="4">
        <v>55.695462866304197</v>
      </c>
      <c r="J73" s="2">
        <v>1000</v>
      </c>
      <c r="K73" s="4"/>
      <c r="L73" s="4"/>
      <c r="M73" s="4"/>
      <c r="N73" s="4"/>
      <c r="O73" s="4"/>
      <c r="P73" s="4"/>
      <c r="Q73" s="13"/>
      <c r="R73" s="11"/>
      <c r="T73" s="6" t="str">
        <f t="shared" si="1"/>
        <v>Capacity Maps Larger Gap177 Adjusted Tc</v>
      </c>
      <c r="U73" s="2">
        <v>140</v>
      </c>
      <c r="V73" s="6">
        <v>45</v>
      </c>
      <c r="W73" s="4">
        <v>42.892055196574901</v>
      </c>
      <c r="X73" s="4">
        <v>55.695462866304197</v>
      </c>
      <c r="Y73" s="2">
        <v>1000</v>
      </c>
      <c r="Z73" s="4"/>
      <c r="AA73" s="4"/>
      <c r="AB73" s="4"/>
      <c r="AC73" s="4"/>
      <c r="AD73" s="4"/>
      <c r="AE73" s="4"/>
      <c r="AF73" s="13"/>
      <c r="AG73" s="13"/>
    </row>
    <row r="74" spans="5:33" x14ac:dyDescent="0.25">
      <c r="E74" s="6" t="s">
        <v>518</v>
      </c>
      <c r="F74" s="2">
        <v>140</v>
      </c>
      <c r="G74" s="6">
        <v>45</v>
      </c>
      <c r="H74" s="4">
        <v>42.892055196574901</v>
      </c>
      <c r="I74" s="4">
        <v>55.695462866304197</v>
      </c>
      <c r="J74" s="2">
        <v>1100</v>
      </c>
      <c r="K74" s="4"/>
      <c r="L74" s="4"/>
      <c r="M74" s="4"/>
      <c r="N74" s="4"/>
      <c r="O74" s="4"/>
      <c r="P74" s="4"/>
      <c r="Q74" s="13"/>
      <c r="R74" s="11"/>
      <c r="T74" s="6" t="str">
        <f t="shared" si="1"/>
        <v>Capacity Maps Larger Gap178 Adjusted Tc</v>
      </c>
      <c r="U74" s="2">
        <v>140</v>
      </c>
      <c r="V74" s="6">
        <v>45</v>
      </c>
      <c r="W74" s="4">
        <v>42.892055196574901</v>
      </c>
      <c r="X74" s="4">
        <v>55.695462866304197</v>
      </c>
      <c r="Y74" s="2">
        <v>1100</v>
      </c>
      <c r="Z74" s="4"/>
      <c r="AA74" s="4"/>
      <c r="AB74" s="4"/>
      <c r="AC74" s="4"/>
      <c r="AD74" s="4"/>
      <c r="AE74" s="4"/>
      <c r="AF74" s="13"/>
      <c r="AG74" s="13"/>
    </row>
    <row r="75" spans="5:33" x14ac:dyDescent="0.25">
      <c r="E75" s="6" t="s">
        <v>519</v>
      </c>
      <c r="F75" s="2">
        <v>140</v>
      </c>
      <c r="G75" s="6">
        <v>45</v>
      </c>
      <c r="H75" s="4">
        <v>42.892055196574901</v>
      </c>
      <c r="I75" s="4">
        <v>55.695462866304197</v>
      </c>
      <c r="J75" s="2">
        <v>1200</v>
      </c>
      <c r="K75" s="4"/>
      <c r="L75" s="4"/>
      <c r="M75" s="4"/>
      <c r="N75" s="4"/>
      <c r="O75" s="4"/>
      <c r="P75" s="4"/>
      <c r="Q75" s="13"/>
      <c r="R75" s="11"/>
      <c r="T75" s="6" t="str">
        <f t="shared" si="1"/>
        <v>Capacity Maps Larger Gap179 Adjusted Tc</v>
      </c>
      <c r="U75" s="2">
        <v>140</v>
      </c>
      <c r="V75" s="6">
        <v>45</v>
      </c>
      <c r="W75" s="4">
        <v>42.892055196574901</v>
      </c>
      <c r="X75" s="4">
        <v>55.695462866304197</v>
      </c>
      <c r="Y75" s="2">
        <v>1200</v>
      </c>
      <c r="Z75" s="4"/>
      <c r="AA75" s="4"/>
      <c r="AB75" s="4"/>
      <c r="AC75" s="4"/>
      <c r="AD75" s="4"/>
      <c r="AE75" s="4"/>
      <c r="AF75" s="13"/>
      <c r="AG75" s="13"/>
    </row>
    <row r="76" spans="5:33" x14ac:dyDescent="0.25">
      <c r="E76" s="6" t="s">
        <v>520</v>
      </c>
      <c r="F76" s="2">
        <v>160</v>
      </c>
      <c r="G76" s="6">
        <v>35</v>
      </c>
      <c r="H76" s="4">
        <v>32.3853088846639</v>
      </c>
      <c r="I76" s="4">
        <v>63.651957561490498</v>
      </c>
      <c r="J76" s="2">
        <v>100</v>
      </c>
      <c r="K76" s="4"/>
      <c r="L76" s="4"/>
      <c r="M76" s="4"/>
      <c r="N76" s="4"/>
      <c r="O76" s="4"/>
      <c r="P76" s="4"/>
      <c r="Q76" s="13"/>
      <c r="T76" s="6" t="str">
        <f t="shared" si="1"/>
        <v>Capacity Maps Larger Gap180 Adjusted Tc</v>
      </c>
      <c r="U76" s="2">
        <v>160</v>
      </c>
      <c r="V76" s="6">
        <v>35</v>
      </c>
      <c r="W76" s="4">
        <v>32.3853088846639</v>
      </c>
      <c r="X76" s="4">
        <v>63.651957561490498</v>
      </c>
      <c r="Y76" s="2">
        <v>100</v>
      </c>
      <c r="Z76" s="4"/>
      <c r="AA76" s="4"/>
      <c r="AB76" s="4"/>
      <c r="AC76" s="4"/>
      <c r="AD76" s="4"/>
      <c r="AE76" s="4"/>
      <c r="AF76" s="13"/>
    </row>
    <row r="77" spans="5:33" x14ac:dyDescent="0.25">
      <c r="E77" s="6" t="s">
        <v>521</v>
      </c>
      <c r="F77" s="2">
        <v>160</v>
      </c>
      <c r="G77" s="6">
        <v>35</v>
      </c>
      <c r="H77" s="4">
        <v>32.3853088846639</v>
      </c>
      <c r="I77" s="4">
        <v>63.651957561490498</v>
      </c>
      <c r="J77" s="2">
        <v>200</v>
      </c>
      <c r="K77" s="4"/>
      <c r="L77" s="4"/>
      <c r="M77" s="4"/>
      <c r="N77" s="4"/>
      <c r="O77" s="4"/>
      <c r="P77" s="4"/>
      <c r="Q77" s="13"/>
      <c r="T77" s="6" t="str">
        <f t="shared" si="1"/>
        <v>Capacity Maps Larger Gap181 Adjusted Tc</v>
      </c>
      <c r="U77" s="2">
        <v>160</v>
      </c>
      <c r="V77" s="6">
        <v>35</v>
      </c>
      <c r="W77" s="4">
        <v>32.3853088846639</v>
      </c>
      <c r="X77" s="4">
        <v>63.651957561490498</v>
      </c>
      <c r="Y77" s="2">
        <v>200</v>
      </c>
      <c r="Z77" s="4"/>
      <c r="AA77" s="4"/>
      <c r="AB77" s="4"/>
      <c r="AC77" s="4"/>
      <c r="AD77" s="4"/>
      <c r="AE77" s="4"/>
      <c r="AF77" s="13"/>
    </row>
    <row r="78" spans="5:33" x14ac:dyDescent="0.25">
      <c r="E78" s="6" t="s">
        <v>522</v>
      </c>
      <c r="F78" s="2">
        <v>160</v>
      </c>
      <c r="G78" s="6">
        <v>35</v>
      </c>
      <c r="H78" s="4">
        <v>32.3853088846639</v>
      </c>
      <c r="I78" s="4">
        <v>63.651957561490498</v>
      </c>
      <c r="J78" s="2">
        <v>300</v>
      </c>
      <c r="K78" s="4"/>
      <c r="L78" s="4"/>
      <c r="M78" s="4"/>
      <c r="N78" s="4"/>
      <c r="O78" s="4"/>
      <c r="P78" s="4"/>
      <c r="Q78" s="13"/>
      <c r="T78" s="6" t="str">
        <f t="shared" si="1"/>
        <v>Capacity Maps Larger Gap182 Adjusted Tc</v>
      </c>
      <c r="U78" s="2">
        <v>160</v>
      </c>
      <c r="V78" s="6">
        <v>35</v>
      </c>
      <c r="W78" s="4">
        <v>32.3853088846639</v>
      </c>
      <c r="X78" s="4">
        <v>63.651957561490498</v>
      </c>
      <c r="Y78" s="2">
        <v>300</v>
      </c>
      <c r="Z78" s="4"/>
      <c r="AA78" s="4"/>
      <c r="AB78" s="4"/>
      <c r="AC78" s="4"/>
      <c r="AD78" s="4"/>
      <c r="AE78" s="4"/>
      <c r="AF78" s="13"/>
    </row>
    <row r="79" spans="5:33" x14ac:dyDescent="0.25">
      <c r="E79" s="6" t="s">
        <v>523</v>
      </c>
      <c r="F79" s="2">
        <v>160</v>
      </c>
      <c r="G79" s="6">
        <v>35</v>
      </c>
      <c r="H79" s="4">
        <v>32.3853088846639</v>
      </c>
      <c r="I79" s="4">
        <v>63.651957561490498</v>
      </c>
      <c r="J79" s="2">
        <v>400</v>
      </c>
      <c r="K79" s="4"/>
      <c r="L79" s="4"/>
      <c r="M79" s="4"/>
      <c r="N79" s="4"/>
      <c r="O79" s="4"/>
      <c r="P79" s="4"/>
      <c r="Q79" s="13"/>
      <c r="T79" s="6" t="str">
        <f t="shared" si="1"/>
        <v>Capacity Maps Larger Gap183 Adjusted Tc</v>
      </c>
      <c r="U79" s="2">
        <v>160</v>
      </c>
      <c r="V79" s="6">
        <v>35</v>
      </c>
      <c r="W79" s="4">
        <v>32.3853088846639</v>
      </c>
      <c r="X79" s="4">
        <v>63.651957561490498</v>
      </c>
      <c r="Y79" s="2">
        <v>400</v>
      </c>
      <c r="Z79" s="4"/>
      <c r="AA79" s="4"/>
      <c r="AB79" s="4"/>
      <c r="AC79" s="4"/>
      <c r="AD79" s="4"/>
      <c r="AE79" s="4"/>
      <c r="AF79" s="13"/>
    </row>
    <row r="80" spans="5:33" x14ac:dyDescent="0.25">
      <c r="E80" s="6" t="s">
        <v>524</v>
      </c>
      <c r="F80" s="2">
        <v>160</v>
      </c>
      <c r="G80" s="6">
        <v>35</v>
      </c>
      <c r="H80" s="4">
        <v>32.3853088846639</v>
      </c>
      <c r="I80" s="4">
        <v>63.651957561490498</v>
      </c>
      <c r="J80" s="2">
        <v>500</v>
      </c>
      <c r="K80" s="4"/>
      <c r="L80" s="4"/>
      <c r="M80" s="4"/>
      <c r="N80" s="4"/>
      <c r="O80" s="4"/>
      <c r="P80" s="4"/>
      <c r="Q80" s="13"/>
      <c r="T80" s="6" t="str">
        <f t="shared" si="1"/>
        <v>Capacity Maps Larger Gap184 Adjusted Tc</v>
      </c>
      <c r="U80" s="2">
        <v>160</v>
      </c>
      <c r="V80" s="6">
        <v>35</v>
      </c>
      <c r="W80" s="4">
        <v>32.3853088846639</v>
      </c>
      <c r="X80" s="4">
        <v>63.651957561490498</v>
      </c>
      <c r="Y80" s="2">
        <v>500</v>
      </c>
      <c r="Z80" s="4"/>
      <c r="AA80" s="4"/>
      <c r="AB80" s="4"/>
      <c r="AC80" s="4"/>
      <c r="AD80" s="4"/>
      <c r="AE80" s="4"/>
      <c r="AF80" s="13"/>
    </row>
    <row r="81" spans="5:32" x14ac:dyDescent="0.25">
      <c r="E81" s="6" t="s">
        <v>525</v>
      </c>
      <c r="F81" s="2">
        <v>160</v>
      </c>
      <c r="G81" s="6">
        <v>35</v>
      </c>
      <c r="H81" s="4">
        <v>32.3853088846639</v>
      </c>
      <c r="I81" s="4">
        <v>63.651957561490498</v>
      </c>
      <c r="J81" s="2">
        <v>600</v>
      </c>
      <c r="K81" s="4"/>
      <c r="L81" s="4"/>
      <c r="M81" s="4"/>
      <c r="N81" s="4"/>
      <c r="O81" s="4"/>
      <c r="P81" s="4"/>
      <c r="Q81" s="13"/>
      <c r="T81" s="6" t="str">
        <f t="shared" si="1"/>
        <v>Capacity Maps Larger Gap185 Adjusted Tc</v>
      </c>
      <c r="U81" s="2">
        <v>160</v>
      </c>
      <c r="V81" s="6">
        <v>35</v>
      </c>
      <c r="W81" s="4">
        <v>32.3853088846639</v>
      </c>
      <c r="X81" s="4">
        <v>63.651957561490498</v>
      </c>
      <c r="Y81" s="2">
        <v>600</v>
      </c>
      <c r="Z81" s="4"/>
      <c r="AA81" s="4"/>
      <c r="AB81" s="4"/>
      <c r="AC81" s="4"/>
      <c r="AD81" s="4"/>
      <c r="AE81" s="4"/>
      <c r="AF81" s="13"/>
    </row>
    <row r="82" spans="5:32" x14ac:dyDescent="0.25">
      <c r="E82" s="6" t="s">
        <v>526</v>
      </c>
      <c r="F82" s="2">
        <v>160</v>
      </c>
      <c r="G82" s="6">
        <v>35</v>
      </c>
      <c r="H82" s="4">
        <v>32.3853088846639</v>
      </c>
      <c r="I82" s="4">
        <v>63.651957561490498</v>
      </c>
      <c r="J82" s="2">
        <v>700</v>
      </c>
      <c r="K82" s="4"/>
      <c r="L82" s="4"/>
      <c r="M82" s="4"/>
      <c r="N82" s="4"/>
      <c r="O82" s="4"/>
      <c r="P82" s="4"/>
      <c r="Q82" s="13"/>
      <c r="T82" s="6" t="str">
        <f t="shared" si="1"/>
        <v>Capacity Maps Larger Gap186 Adjusted Tc</v>
      </c>
      <c r="U82" s="2">
        <v>160</v>
      </c>
      <c r="V82" s="6">
        <v>35</v>
      </c>
      <c r="W82" s="4">
        <v>32.3853088846639</v>
      </c>
      <c r="X82" s="4">
        <v>63.651957561490498</v>
      </c>
      <c r="Y82" s="2">
        <v>700</v>
      </c>
      <c r="Z82" s="4"/>
      <c r="AA82" s="4"/>
      <c r="AB82" s="4"/>
      <c r="AC82" s="4"/>
      <c r="AD82" s="4"/>
      <c r="AE82" s="4"/>
      <c r="AF82" s="13"/>
    </row>
    <row r="83" spans="5:32" x14ac:dyDescent="0.25">
      <c r="E83" s="6" t="s">
        <v>527</v>
      </c>
      <c r="F83" s="2">
        <v>160</v>
      </c>
      <c r="G83" s="6">
        <v>35</v>
      </c>
      <c r="H83" s="4">
        <v>32.3853088846639</v>
      </c>
      <c r="I83" s="4">
        <v>63.651957561490498</v>
      </c>
      <c r="J83" s="2">
        <v>800</v>
      </c>
      <c r="K83" s="4"/>
      <c r="L83" s="4"/>
      <c r="M83" s="4"/>
      <c r="N83" s="4"/>
      <c r="O83" s="4"/>
      <c r="P83" s="4"/>
      <c r="Q83" s="13"/>
      <c r="T83" s="6" t="str">
        <f t="shared" si="1"/>
        <v>Capacity Maps Larger Gap187 Adjusted Tc</v>
      </c>
      <c r="U83" s="2">
        <v>160</v>
      </c>
      <c r="V83" s="6">
        <v>35</v>
      </c>
      <c r="W83" s="4">
        <v>32.3853088846639</v>
      </c>
      <c r="X83" s="4">
        <v>63.651957561490498</v>
      </c>
      <c r="Y83" s="2">
        <v>800</v>
      </c>
      <c r="Z83" s="4"/>
      <c r="AA83" s="4"/>
      <c r="AB83" s="4"/>
      <c r="AC83" s="4"/>
      <c r="AD83" s="4"/>
      <c r="AE83" s="4"/>
      <c r="AF83" s="13"/>
    </row>
    <row r="84" spans="5:32" x14ac:dyDescent="0.25">
      <c r="E84" s="6" t="s">
        <v>528</v>
      </c>
      <c r="F84" s="2">
        <v>160</v>
      </c>
      <c r="G84" s="6">
        <v>35</v>
      </c>
      <c r="H84" s="4">
        <v>32.3853088846639</v>
      </c>
      <c r="I84" s="4">
        <v>63.651957561490498</v>
      </c>
      <c r="J84" s="2">
        <v>900</v>
      </c>
      <c r="K84" s="4"/>
      <c r="L84" s="4"/>
      <c r="M84" s="4"/>
      <c r="N84" s="4"/>
      <c r="O84" s="4"/>
      <c r="P84" s="4"/>
      <c r="Q84" s="13"/>
      <c r="T84" s="6" t="str">
        <f t="shared" si="1"/>
        <v>Capacity Maps Larger Gap188 Adjusted Tc</v>
      </c>
      <c r="U84" s="2">
        <v>160</v>
      </c>
      <c r="V84" s="6">
        <v>35</v>
      </c>
      <c r="W84" s="4">
        <v>32.3853088846639</v>
      </c>
      <c r="X84" s="4">
        <v>63.651957561490498</v>
      </c>
      <c r="Y84" s="2">
        <v>900</v>
      </c>
      <c r="Z84" s="4"/>
      <c r="AA84" s="4"/>
      <c r="AB84" s="4"/>
      <c r="AC84" s="4"/>
      <c r="AD84" s="4"/>
      <c r="AE84" s="4"/>
      <c r="AF84" s="13"/>
    </row>
    <row r="85" spans="5:32" x14ac:dyDescent="0.25">
      <c r="E85" s="6" t="s">
        <v>529</v>
      </c>
      <c r="F85" s="2">
        <v>160</v>
      </c>
      <c r="G85" s="6">
        <v>35</v>
      </c>
      <c r="H85" s="4">
        <v>32.3853088846639</v>
      </c>
      <c r="I85" s="4">
        <v>63.651957561490498</v>
      </c>
      <c r="J85" s="2">
        <v>1000</v>
      </c>
      <c r="K85" s="4"/>
      <c r="L85" s="4"/>
      <c r="M85" s="4"/>
      <c r="N85" s="4"/>
      <c r="O85" s="4"/>
      <c r="P85" s="4"/>
      <c r="Q85" s="13"/>
      <c r="T85" s="6" t="str">
        <f t="shared" si="1"/>
        <v>Capacity Maps Larger Gap189 Adjusted Tc</v>
      </c>
      <c r="U85" s="2">
        <v>160</v>
      </c>
      <c r="V85" s="6">
        <v>35</v>
      </c>
      <c r="W85" s="4">
        <v>32.3853088846639</v>
      </c>
      <c r="X85" s="4">
        <v>63.651957561490498</v>
      </c>
      <c r="Y85" s="2">
        <v>1000</v>
      </c>
      <c r="Z85" s="4"/>
      <c r="AA85" s="4"/>
      <c r="AB85" s="4"/>
      <c r="AC85" s="4"/>
      <c r="AD85" s="4"/>
      <c r="AE85" s="4"/>
      <c r="AF85" s="13"/>
    </row>
    <row r="86" spans="5:32" x14ac:dyDescent="0.25">
      <c r="E86" s="6" t="s">
        <v>530</v>
      </c>
      <c r="F86" s="2">
        <v>160</v>
      </c>
      <c r="G86" s="6">
        <v>35</v>
      </c>
      <c r="H86" s="4">
        <v>32.3853088846639</v>
      </c>
      <c r="I86" s="4">
        <v>63.651957561490498</v>
      </c>
      <c r="J86" s="2">
        <v>1100</v>
      </c>
      <c r="K86" s="4"/>
      <c r="L86" s="4"/>
      <c r="M86" s="4"/>
      <c r="N86" s="4"/>
      <c r="O86" s="4"/>
      <c r="P86" s="4"/>
      <c r="Q86" s="13"/>
      <c r="T86" s="6" t="str">
        <f t="shared" si="1"/>
        <v>Capacity Maps Larger Gap190 Adjusted Tc</v>
      </c>
      <c r="U86" s="2">
        <v>160</v>
      </c>
      <c r="V86" s="6">
        <v>35</v>
      </c>
      <c r="W86" s="4">
        <v>32.3853088846639</v>
      </c>
      <c r="X86" s="4">
        <v>63.651957561490498</v>
      </c>
      <c r="Y86" s="2">
        <v>1100</v>
      </c>
      <c r="Z86" s="4"/>
      <c r="AA86" s="4"/>
      <c r="AB86" s="4"/>
      <c r="AC86" s="4"/>
      <c r="AD86" s="4"/>
      <c r="AE86" s="4"/>
      <c r="AF86" s="13"/>
    </row>
    <row r="87" spans="5:32" x14ac:dyDescent="0.25">
      <c r="E87" s="6" t="s">
        <v>531</v>
      </c>
      <c r="F87" s="2">
        <v>160</v>
      </c>
      <c r="G87" s="6">
        <v>35</v>
      </c>
      <c r="H87" s="4">
        <v>32.3853088846639</v>
      </c>
      <c r="I87" s="4">
        <v>63.651957561490498</v>
      </c>
      <c r="J87" s="2">
        <v>1200</v>
      </c>
      <c r="K87" s="4"/>
      <c r="L87" s="4"/>
      <c r="M87" s="4"/>
      <c r="N87" s="4"/>
      <c r="O87" s="4"/>
      <c r="P87" s="4"/>
      <c r="Q87" s="13"/>
      <c r="T87" s="6" t="str">
        <f t="shared" si="1"/>
        <v>Capacity Maps Larger Gap191 Adjusted Tc</v>
      </c>
      <c r="U87" s="2">
        <v>160</v>
      </c>
      <c r="V87" s="6">
        <v>35</v>
      </c>
      <c r="W87" s="4">
        <v>32.3853088846639</v>
      </c>
      <c r="X87" s="4">
        <v>63.651957561490498</v>
      </c>
      <c r="Y87" s="2">
        <v>1200</v>
      </c>
      <c r="Z87" s="4"/>
      <c r="AA87" s="4"/>
      <c r="AB87" s="4"/>
      <c r="AC87" s="4"/>
      <c r="AD87" s="4"/>
      <c r="AE87" s="4"/>
      <c r="AF87" s="13"/>
    </row>
    <row r="88" spans="5:32" x14ac:dyDescent="0.25">
      <c r="E88" s="6" t="s">
        <v>532</v>
      </c>
      <c r="F88" s="2">
        <v>160</v>
      </c>
      <c r="G88" s="6">
        <v>40</v>
      </c>
      <c r="H88" s="4">
        <v>37.451530950376601</v>
      </c>
      <c r="I88" s="4">
        <v>63.651957561490498</v>
      </c>
      <c r="J88" s="2">
        <v>100</v>
      </c>
      <c r="K88" s="4"/>
      <c r="L88" s="4"/>
      <c r="M88" s="4"/>
      <c r="N88" s="4"/>
      <c r="O88" s="4"/>
      <c r="P88" s="4"/>
      <c r="Q88" s="13"/>
      <c r="T88" s="6" t="str">
        <f t="shared" si="1"/>
        <v>Capacity Maps Larger Gap192 Adjusted Tc</v>
      </c>
      <c r="U88" s="2">
        <v>160</v>
      </c>
      <c r="V88" s="6">
        <v>40</v>
      </c>
      <c r="W88" s="4">
        <v>37.451530950376601</v>
      </c>
      <c r="X88" s="4">
        <v>63.651957561490498</v>
      </c>
      <c r="Y88" s="2">
        <v>100</v>
      </c>
      <c r="Z88" s="4"/>
      <c r="AA88" s="4"/>
      <c r="AB88" s="4"/>
      <c r="AC88" s="4"/>
      <c r="AD88" s="4"/>
      <c r="AE88" s="4"/>
      <c r="AF88" s="13"/>
    </row>
    <row r="89" spans="5:32" x14ac:dyDescent="0.25">
      <c r="E89" s="6" t="s">
        <v>533</v>
      </c>
      <c r="F89" s="2">
        <v>160</v>
      </c>
      <c r="G89" s="6">
        <v>40</v>
      </c>
      <c r="H89" s="4">
        <v>37.451530950376601</v>
      </c>
      <c r="I89" s="4">
        <v>63.651957561490498</v>
      </c>
      <c r="J89" s="2">
        <v>200</v>
      </c>
      <c r="K89" s="4"/>
      <c r="L89" s="4"/>
      <c r="M89" s="4"/>
      <c r="N89" s="4"/>
      <c r="O89" s="4"/>
      <c r="P89" s="4"/>
      <c r="Q89" s="13"/>
      <c r="T89" s="6" t="str">
        <f t="shared" si="1"/>
        <v>Capacity Maps Larger Gap193 Adjusted Tc</v>
      </c>
      <c r="U89" s="2">
        <v>160</v>
      </c>
      <c r="V89" s="6">
        <v>40</v>
      </c>
      <c r="W89" s="4">
        <v>37.451530950376601</v>
      </c>
      <c r="X89" s="4">
        <v>63.651957561490498</v>
      </c>
      <c r="Y89" s="2">
        <v>200</v>
      </c>
      <c r="Z89" s="4"/>
      <c r="AA89" s="4"/>
      <c r="AB89" s="4"/>
      <c r="AC89" s="4"/>
      <c r="AD89" s="4"/>
      <c r="AE89" s="4"/>
      <c r="AF89" s="13"/>
    </row>
    <row r="90" spans="5:32" x14ac:dyDescent="0.25">
      <c r="E90" s="6" t="s">
        <v>534</v>
      </c>
      <c r="F90" s="2">
        <v>160</v>
      </c>
      <c r="G90" s="6">
        <v>40</v>
      </c>
      <c r="H90" s="4">
        <v>37.451530950376601</v>
      </c>
      <c r="I90" s="4">
        <v>63.651957561490498</v>
      </c>
      <c r="J90" s="2">
        <v>300</v>
      </c>
      <c r="K90" s="4"/>
      <c r="L90" s="4"/>
      <c r="M90" s="4"/>
      <c r="N90" s="4"/>
      <c r="O90" s="4"/>
      <c r="P90" s="4"/>
      <c r="Q90" s="13"/>
      <c r="T90" s="6" t="str">
        <f t="shared" si="1"/>
        <v>Capacity Maps Larger Gap194 Adjusted Tc</v>
      </c>
      <c r="U90" s="2">
        <v>160</v>
      </c>
      <c r="V90" s="6">
        <v>40</v>
      </c>
      <c r="W90" s="4">
        <v>37.451530950376601</v>
      </c>
      <c r="X90" s="4">
        <v>63.651957561490498</v>
      </c>
      <c r="Y90" s="2">
        <v>300</v>
      </c>
      <c r="Z90" s="4"/>
      <c r="AA90" s="4"/>
      <c r="AB90" s="4"/>
      <c r="AC90" s="4"/>
      <c r="AD90" s="4"/>
      <c r="AE90" s="4"/>
      <c r="AF90" s="13"/>
    </row>
    <row r="91" spans="5:32" x14ac:dyDescent="0.25">
      <c r="E91" s="6" t="s">
        <v>535</v>
      </c>
      <c r="F91" s="2">
        <v>160</v>
      </c>
      <c r="G91" s="6">
        <v>40</v>
      </c>
      <c r="H91" s="4">
        <v>37.451530950376601</v>
      </c>
      <c r="I91" s="4">
        <v>63.651957561490498</v>
      </c>
      <c r="J91" s="2">
        <v>400</v>
      </c>
      <c r="K91" s="4"/>
      <c r="L91" s="4"/>
      <c r="M91" s="4"/>
      <c r="N91" s="4"/>
      <c r="O91" s="4"/>
      <c r="P91" s="4"/>
      <c r="Q91" s="13"/>
      <c r="T91" s="6" t="str">
        <f t="shared" si="1"/>
        <v>Capacity Maps Larger Gap195 Adjusted Tc</v>
      </c>
      <c r="U91" s="2">
        <v>160</v>
      </c>
      <c r="V91" s="6">
        <v>40</v>
      </c>
      <c r="W91" s="4">
        <v>37.451530950376601</v>
      </c>
      <c r="X91" s="4">
        <v>63.651957561490498</v>
      </c>
      <c r="Y91" s="2">
        <v>400</v>
      </c>
      <c r="Z91" s="4"/>
      <c r="AA91" s="4"/>
      <c r="AB91" s="4"/>
      <c r="AC91" s="4"/>
      <c r="AD91" s="4"/>
      <c r="AE91" s="4"/>
      <c r="AF91" s="13"/>
    </row>
    <row r="92" spans="5:32" x14ac:dyDescent="0.25">
      <c r="E92" s="6" t="s">
        <v>536</v>
      </c>
      <c r="F92" s="2">
        <v>160</v>
      </c>
      <c r="G92" s="6">
        <v>40</v>
      </c>
      <c r="H92" s="4">
        <v>37.451530950376601</v>
      </c>
      <c r="I92" s="4">
        <v>63.651957561490498</v>
      </c>
      <c r="J92" s="2">
        <v>500</v>
      </c>
      <c r="K92" s="4"/>
      <c r="L92" s="4"/>
      <c r="M92" s="4"/>
      <c r="N92" s="4"/>
      <c r="O92" s="4"/>
      <c r="P92" s="4"/>
      <c r="Q92" s="13"/>
      <c r="T92" s="6" t="str">
        <f t="shared" si="1"/>
        <v>Capacity Maps Larger Gap196 Adjusted Tc</v>
      </c>
      <c r="U92" s="2">
        <v>160</v>
      </c>
      <c r="V92" s="6">
        <v>40</v>
      </c>
      <c r="W92" s="4">
        <v>37.451530950376601</v>
      </c>
      <c r="X92" s="4">
        <v>63.651957561490498</v>
      </c>
      <c r="Y92" s="2">
        <v>500</v>
      </c>
      <c r="Z92" s="4"/>
      <c r="AA92" s="4"/>
      <c r="AB92" s="4"/>
      <c r="AC92" s="4"/>
      <c r="AD92" s="4"/>
      <c r="AE92" s="4"/>
      <c r="AF92" s="13"/>
    </row>
    <row r="93" spans="5:32" x14ac:dyDescent="0.25">
      <c r="E93" s="6" t="s">
        <v>537</v>
      </c>
      <c r="F93" s="2">
        <v>160</v>
      </c>
      <c r="G93" s="6">
        <v>40</v>
      </c>
      <c r="H93" s="4">
        <v>37.451530950376601</v>
      </c>
      <c r="I93" s="4">
        <v>63.651957561490498</v>
      </c>
      <c r="J93" s="2">
        <v>600</v>
      </c>
      <c r="K93" s="4"/>
      <c r="L93" s="4"/>
      <c r="M93" s="4"/>
      <c r="N93" s="4"/>
      <c r="O93" s="4"/>
      <c r="P93" s="4"/>
      <c r="Q93" s="13"/>
      <c r="T93" s="6" t="str">
        <f t="shared" si="1"/>
        <v>Capacity Maps Larger Gap197 Adjusted Tc</v>
      </c>
      <c r="U93" s="2">
        <v>160</v>
      </c>
      <c r="V93" s="6">
        <v>40</v>
      </c>
      <c r="W93" s="4">
        <v>37.451530950376601</v>
      </c>
      <c r="X93" s="4">
        <v>63.651957561490498</v>
      </c>
      <c r="Y93" s="2">
        <v>600</v>
      </c>
      <c r="Z93" s="4"/>
      <c r="AA93" s="4"/>
      <c r="AB93" s="4"/>
      <c r="AC93" s="4"/>
      <c r="AD93" s="4"/>
      <c r="AE93" s="4"/>
      <c r="AF93" s="13"/>
    </row>
    <row r="94" spans="5:32" x14ac:dyDescent="0.25">
      <c r="E94" s="6" t="s">
        <v>538</v>
      </c>
      <c r="F94" s="2">
        <v>160</v>
      </c>
      <c r="G94" s="6">
        <v>40</v>
      </c>
      <c r="H94" s="4">
        <v>37.451530950376601</v>
      </c>
      <c r="I94" s="4">
        <v>63.651957561490498</v>
      </c>
      <c r="J94" s="2">
        <v>700</v>
      </c>
      <c r="K94" s="4"/>
      <c r="L94" s="4"/>
      <c r="M94" s="4"/>
      <c r="N94" s="4"/>
      <c r="O94" s="4"/>
      <c r="P94" s="4"/>
      <c r="Q94" s="13"/>
      <c r="T94" s="6" t="str">
        <f t="shared" si="1"/>
        <v>Capacity Maps Larger Gap198 Adjusted Tc</v>
      </c>
      <c r="U94" s="2">
        <v>160</v>
      </c>
      <c r="V94" s="6">
        <v>40</v>
      </c>
      <c r="W94" s="4">
        <v>37.451530950376601</v>
      </c>
      <c r="X94" s="4">
        <v>63.651957561490498</v>
      </c>
      <c r="Y94" s="2">
        <v>700</v>
      </c>
      <c r="Z94" s="4"/>
      <c r="AA94" s="4"/>
      <c r="AB94" s="4"/>
      <c r="AC94" s="4"/>
      <c r="AD94" s="4"/>
      <c r="AE94" s="4"/>
      <c r="AF94" s="13"/>
    </row>
    <row r="95" spans="5:32" x14ac:dyDescent="0.25">
      <c r="E95" s="6" t="s">
        <v>539</v>
      </c>
      <c r="F95" s="2">
        <v>160</v>
      </c>
      <c r="G95" s="6">
        <v>40</v>
      </c>
      <c r="H95" s="4">
        <v>37.451530950376601</v>
      </c>
      <c r="I95" s="4">
        <v>63.651957561490498</v>
      </c>
      <c r="J95" s="2">
        <v>800</v>
      </c>
      <c r="K95" s="4"/>
      <c r="L95" s="4"/>
      <c r="M95" s="4"/>
      <c r="N95" s="4"/>
      <c r="O95" s="4"/>
      <c r="P95" s="4"/>
      <c r="Q95" s="13"/>
      <c r="T95" s="6" t="str">
        <f t="shared" si="1"/>
        <v>Capacity Maps Larger Gap199 Adjusted Tc</v>
      </c>
      <c r="U95" s="2">
        <v>160</v>
      </c>
      <c r="V95" s="6">
        <v>40</v>
      </c>
      <c r="W95" s="4">
        <v>37.451530950376601</v>
      </c>
      <c r="X95" s="4">
        <v>63.651957561490498</v>
      </c>
      <c r="Y95" s="2">
        <v>800</v>
      </c>
      <c r="Z95" s="4"/>
      <c r="AA95" s="4"/>
      <c r="AB95" s="4"/>
      <c r="AC95" s="4"/>
      <c r="AD95" s="4"/>
      <c r="AE95" s="4"/>
      <c r="AF95" s="13"/>
    </row>
    <row r="96" spans="5:32" x14ac:dyDescent="0.25">
      <c r="E96" s="6" t="s">
        <v>540</v>
      </c>
      <c r="F96" s="2">
        <v>160</v>
      </c>
      <c r="G96" s="6">
        <v>40</v>
      </c>
      <c r="H96" s="4">
        <v>37.451530950376601</v>
      </c>
      <c r="I96" s="4">
        <v>63.651957561490498</v>
      </c>
      <c r="J96" s="2">
        <v>900</v>
      </c>
      <c r="K96" s="4"/>
      <c r="L96" s="4"/>
      <c r="M96" s="4"/>
      <c r="N96" s="4"/>
      <c r="O96" s="4"/>
      <c r="P96" s="4"/>
      <c r="Q96" s="13"/>
      <c r="T96" s="6" t="str">
        <f t="shared" si="1"/>
        <v>Capacity Maps Larger Gap200 Adjusted Tc</v>
      </c>
      <c r="U96" s="2">
        <v>160</v>
      </c>
      <c r="V96" s="6">
        <v>40</v>
      </c>
      <c r="W96" s="4">
        <v>37.451530950376601</v>
      </c>
      <c r="X96" s="4">
        <v>63.651957561490498</v>
      </c>
      <c r="Y96" s="2">
        <v>900</v>
      </c>
      <c r="Z96" s="4"/>
      <c r="AA96" s="4"/>
      <c r="AB96" s="4"/>
      <c r="AC96" s="4"/>
      <c r="AD96" s="4"/>
      <c r="AE96" s="4"/>
      <c r="AF96" s="13"/>
    </row>
    <row r="97" spans="5:32" x14ac:dyDescent="0.25">
      <c r="E97" s="6" t="s">
        <v>541</v>
      </c>
      <c r="F97" s="2">
        <v>160</v>
      </c>
      <c r="G97" s="6">
        <v>40</v>
      </c>
      <c r="H97" s="4">
        <v>37.451530950376601</v>
      </c>
      <c r="I97" s="4">
        <v>63.651957561490498</v>
      </c>
      <c r="J97" s="2">
        <v>1000</v>
      </c>
      <c r="K97" s="4"/>
      <c r="L97" s="4"/>
      <c r="M97" s="4"/>
      <c r="N97" s="4"/>
      <c r="O97" s="4"/>
      <c r="P97" s="4"/>
      <c r="Q97" s="13"/>
      <c r="T97" s="6" t="str">
        <f t="shared" si="1"/>
        <v>Capacity Maps Larger Gap201 Adjusted Tc</v>
      </c>
      <c r="U97" s="2">
        <v>160</v>
      </c>
      <c r="V97" s="6">
        <v>40</v>
      </c>
      <c r="W97" s="4">
        <v>37.451530950376601</v>
      </c>
      <c r="X97" s="4">
        <v>63.651957561490498</v>
      </c>
      <c r="Y97" s="2">
        <v>1000</v>
      </c>
      <c r="Z97" s="4"/>
      <c r="AA97" s="4"/>
      <c r="AB97" s="4"/>
      <c r="AC97" s="4"/>
      <c r="AD97" s="4"/>
      <c r="AE97" s="4"/>
      <c r="AF97" s="13"/>
    </row>
    <row r="98" spans="5:32" x14ac:dyDescent="0.25">
      <c r="E98" s="6" t="s">
        <v>542</v>
      </c>
      <c r="F98" s="2">
        <v>160</v>
      </c>
      <c r="G98" s="6">
        <v>40</v>
      </c>
      <c r="H98" s="4">
        <v>37.451530950376601</v>
      </c>
      <c r="I98" s="4">
        <v>63.651957561490498</v>
      </c>
      <c r="J98" s="2">
        <v>1100</v>
      </c>
      <c r="K98" s="4"/>
      <c r="L98" s="4"/>
      <c r="M98" s="4"/>
      <c r="N98" s="4"/>
      <c r="O98" s="4"/>
      <c r="P98" s="4"/>
      <c r="Q98" s="13"/>
      <c r="T98" s="6" t="str">
        <f t="shared" si="1"/>
        <v>Capacity Maps Larger Gap202 Adjusted Tc</v>
      </c>
      <c r="U98" s="2">
        <v>160</v>
      </c>
      <c r="V98" s="6">
        <v>40</v>
      </c>
      <c r="W98" s="4">
        <v>37.451530950376601</v>
      </c>
      <c r="X98" s="4">
        <v>63.651957561490498</v>
      </c>
      <c r="Y98" s="2">
        <v>1100</v>
      </c>
      <c r="Z98" s="4"/>
      <c r="AA98" s="4"/>
      <c r="AB98" s="4"/>
      <c r="AC98" s="4"/>
      <c r="AD98" s="4"/>
      <c r="AE98" s="4"/>
      <c r="AF98" s="13"/>
    </row>
    <row r="99" spans="5:32" x14ac:dyDescent="0.25">
      <c r="E99" s="6" t="s">
        <v>543</v>
      </c>
      <c r="F99" s="2">
        <v>160</v>
      </c>
      <c r="G99" s="6">
        <v>40</v>
      </c>
      <c r="H99" s="4">
        <v>37.451530950376601</v>
      </c>
      <c r="I99" s="4">
        <v>63.651957561490498</v>
      </c>
      <c r="J99" s="2">
        <v>1200</v>
      </c>
      <c r="K99" s="4"/>
      <c r="L99" s="4"/>
      <c r="M99" s="4"/>
      <c r="N99" s="4"/>
      <c r="O99" s="4"/>
      <c r="P99" s="4"/>
      <c r="Q99" s="13"/>
      <c r="T99" s="6" t="str">
        <f t="shared" si="1"/>
        <v>Capacity Maps Larger Gap203 Adjusted Tc</v>
      </c>
      <c r="U99" s="2">
        <v>160</v>
      </c>
      <c r="V99" s="6">
        <v>40</v>
      </c>
      <c r="W99" s="4">
        <v>37.451530950376601</v>
      </c>
      <c r="X99" s="4">
        <v>63.651957561490498</v>
      </c>
      <c r="Y99" s="2">
        <v>1200</v>
      </c>
      <c r="Z99" s="4"/>
      <c r="AA99" s="4"/>
      <c r="AB99" s="4"/>
      <c r="AC99" s="4"/>
      <c r="AD99" s="4"/>
      <c r="AE99" s="4"/>
      <c r="AF99" s="13"/>
    </row>
    <row r="100" spans="5:32" x14ac:dyDescent="0.25">
      <c r="E100" s="6" t="s">
        <v>544</v>
      </c>
      <c r="F100" s="2">
        <v>160</v>
      </c>
      <c r="G100" s="6">
        <v>45</v>
      </c>
      <c r="H100" s="4">
        <v>42.514461396334703</v>
      </c>
      <c r="I100" s="4">
        <v>63.651957561490498</v>
      </c>
      <c r="J100" s="2">
        <v>100</v>
      </c>
      <c r="K100" s="4"/>
      <c r="L100" s="4"/>
      <c r="M100" s="4"/>
      <c r="N100" s="4"/>
      <c r="O100" s="4"/>
      <c r="P100" s="4"/>
      <c r="Q100" s="13"/>
      <c r="T100" s="6" t="str">
        <f t="shared" si="1"/>
        <v>Capacity Maps Larger Gap204 Adjusted Tc</v>
      </c>
      <c r="U100" s="2">
        <v>160</v>
      </c>
      <c r="V100" s="6">
        <v>45</v>
      </c>
      <c r="W100" s="4">
        <v>42.514461396334703</v>
      </c>
      <c r="X100" s="4">
        <v>63.651957561490498</v>
      </c>
      <c r="Y100" s="2">
        <v>100</v>
      </c>
      <c r="Z100" s="4"/>
      <c r="AA100" s="4"/>
      <c r="AB100" s="4"/>
      <c r="AC100" s="4"/>
      <c r="AD100" s="4"/>
      <c r="AE100" s="4"/>
      <c r="AF100" s="13"/>
    </row>
    <row r="101" spans="5:32" x14ac:dyDescent="0.25">
      <c r="E101" s="6" t="s">
        <v>545</v>
      </c>
      <c r="F101" s="2">
        <v>160</v>
      </c>
      <c r="G101" s="6">
        <v>45</v>
      </c>
      <c r="H101" s="4">
        <v>42.514461396334703</v>
      </c>
      <c r="I101" s="4">
        <v>63.651957561490498</v>
      </c>
      <c r="J101" s="2">
        <v>200</v>
      </c>
      <c r="K101" s="4"/>
      <c r="L101" s="4"/>
      <c r="M101" s="4"/>
      <c r="N101" s="4"/>
      <c r="O101" s="4"/>
      <c r="P101" s="4"/>
      <c r="Q101" s="13"/>
      <c r="T101" s="6" t="str">
        <f t="shared" si="1"/>
        <v>Capacity Maps Larger Gap205 Adjusted Tc</v>
      </c>
      <c r="U101" s="2">
        <v>160</v>
      </c>
      <c r="V101" s="6">
        <v>45</v>
      </c>
      <c r="W101" s="4">
        <v>42.514461396334703</v>
      </c>
      <c r="X101" s="4">
        <v>63.651957561490498</v>
      </c>
      <c r="Y101" s="2">
        <v>200</v>
      </c>
      <c r="Z101" s="4"/>
      <c r="AA101" s="4"/>
      <c r="AB101" s="4"/>
      <c r="AC101" s="4"/>
      <c r="AD101" s="4"/>
      <c r="AE101" s="4"/>
      <c r="AF101" s="13"/>
    </row>
    <row r="102" spans="5:32" x14ac:dyDescent="0.25">
      <c r="E102" s="6" t="s">
        <v>546</v>
      </c>
      <c r="F102" s="2">
        <v>160</v>
      </c>
      <c r="G102" s="6">
        <v>45</v>
      </c>
      <c r="H102" s="4">
        <v>42.514461396334703</v>
      </c>
      <c r="I102" s="4">
        <v>63.651957561490498</v>
      </c>
      <c r="J102" s="2">
        <v>300</v>
      </c>
      <c r="K102" s="4"/>
      <c r="L102" s="4"/>
      <c r="M102" s="4"/>
      <c r="N102" s="4"/>
      <c r="O102" s="4"/>
      <c r="P102" s="4"/>
      <c r="Q102" s="13"/>
      <c r="T102" s="6" t="str">
        <f t="shared" si="1"/>
        <v>Capacity Maps Larger Gap206 Adjusted Tc</v>
      </c>
      <c r="U102" s="2">
        <v>160</v>
      </c>
      <c r="V102" s="6">
        <v>45</v>
      </c>
      <c r="W102" s="4">
        <v>42.514461396334703</v>
      </c>
      <c r="X102" s="4">
        <v>63.651957561490498</v>
      </c>
      <c r="Y102" s="2">
        <v>300</v>
      </c>
      <c r="Z102" s="4"/>
      <c r="AA102" s="4"/>
      <c r="AB102" s="4"/>
      <c r="AC102" s="4"/>
      <c r="AD102" s="4"/>
      <c r="AE102" s="4"/>
      <c r="AF102" s="13"/>
    </row>
    <row r="103" spans="5:32" x14ac:dyDescent="0.25">
      <c r="E103" s="6" t="s">
        <v>547</v>
      </c>
      <c r="F103" s="2">
        <v>160</v>
      </c>
      <c r="G103" s="6">
        <v>45</v>
      </c>
      <c r="H103" s="4">
        <v>42.514461396334703</v>
      </c>
      <c r="I103" s="4">
        <v>63.651957561490498</v>
      </c>
      <c r="J103" s="2">
        <v>400</v>
      </c>
      <c r="K103" s="4"/>
      <c r="L103" s="4"/>
      <c r="M103" s="4"/>
      <c r="N103" s="4"/>
      <c r="O103" s="4"/>
      <c r="P103" s="4"/>
      <c r="Q103" s="13"/>
      <c r="T103" s="6" t="str">
        <f t="shared" si="1"/>
        <v>Capacity Maps Larger Gap207 Adjusted Tc</v>
      </c>
      <c r="U103" s="2">
        <v>160</v>
      </c>
      <c r="V103" s="6">
        <v>45</v>
      </c>
      <c r="W103" s="4">
        <v>42.514461396334703</v>
      </c>
      <c r="X103" s="4">
        <v>63.651957561490498</v>
      </c>
      <c r="Y103" s="2">
        <v>400</v>
      </c>
      <c r="Z103" s="4"/>
      <c r="AA103" s="4"/>
      <c r="AB103" s="4"/>
      <c r="AC103" s="4"/>
      <c r="AD103" s="4"/>
      <c r="AE103" s="4"/>
      <c r="AF103" s="13"/>
    </row>
    <row r="104" spans="5:32" x14ac:dyDescent="0.25">
      <c r="E104" s="6" t="s">
        <v>548</v>
      </c>
      <c r="F104" s="2">
        <v>160</v>
      </c>
      <c r="G104" s="6">
        <v>45</v>
      </c>
      <c r="H104" s="4">
        <v>42.514461396334703</v>
      </c>
      <c r="I104" s="4">
        <v>63.651957561490498</v>
      </c>
      <c r="J104" s="2">
        <v>500</v>
      </c>
      <c r="K104" s="4"/>
      <c r="L104" s="4"/>
      <c r="M104" s="4"/>
      <c r="N104" s="4"/>
      <c r="O104" s="4"/>
      <c r="P104" s="4"/>
      <c r="Q104" s="13"/>
      <c r="T104" s="6" t="str">
        <f t="shared" si="1"/>
        <v>Capacity Maps Larger Gap208 Adjusted Tc</v>
      </c>
      <c r="U104" s="2">
        <v>160</v>
      </c>
      <c r="V104" s="6">
        <v>45</v>
      </c>
      <c r="W104" s="4">
        <v>42.514461396334703</v>
      </c>
      <c r="X104" s="4">
        <v>63.651957561490498</v>
      </c>
      <c r="Y104" s="2">
        <v>500</v>
      </c>
      <c r="Z104" s="4"/>
      <c r="AA104" s="4"/>
      <c r="AB104" s="4"/>
      <c r="AC104" s="4"/>
      <c r="AD104" s="4"/>
      <c r="AE104" s="4"/>
      <c r="AF104" s="13"/>
    </row>
    <row r="105" spans="5:32" x14ac:dyDescent="0.25">
      <c r="E105" s="6" t="s">
        <v>549</v>
      </c>
      <c r="F105" s="2">
        <v>160</v>
      </c>
      <c r="G105" s="6">
        <v>45</v>
      </c>
      <c r="H105" s="4">
        <v>42.514461396334703</v>
      </c>
      <c r="I105" s="4">
        <v>63.651957561490498</v>
      </c>
      <c r="J105" s="2">
        <v>600</v>
      </c>
      <c r="K105" s="4"/>
      <c r="L105" s="4"/>
      <c r="M105" s="4"/>
      <c r="N105" s="4"/>
      <c r="O105" s="4"/>
      <c r="P105" s="4"/>
      <c r="Q105" s="13"/>
      <c r="T105" s="6" t="str">
        <f t="shared" si="1"/>
        <v>Capacity Maps Larger Gap209 Adjusted Tc</v>
      </c>
      <c r="U105" s="2">
        <v>160</v>
      </c>
      <c r="V105" s="6">
        <v>45</v>
      </c>
      <c r="W105" s="4">
        <v>42.514461396334703</v>
      </c>
      <c r="X105" s="4">
        <v>63.651957561490498</v>
      </c>
      <c r="Y105" s="2">
        <v>600</v>
      </c>
      <c r="Z105" s="4"/>
      <c r="AA105" s="4"/>
      <c r="AB105" s="4"/>
      <c r="AC105" s="4"/>
      <c r="AD105" s="4"/>
      <c r="AE105" s="4"/>
      <c r="AF105" s="13"/>
    </row>
    <row r="106" spans="5:32" x14ac:dyDescent="0.25">
      <c r="E106" s="6" t="s">
        <v>550</v>
      </c>
      <c r="F106" s="2">
        <v>160</v>
      </c>
      <c r="G106" s="6">
        <v>45</v>
      </c>
      <c r="H106" s="4">
        <v>42.514461396334703</v>
      </c>
      <c r="I106" s="4">
        <v>63.651957561490498</v>
      </c>
      <c r="J106" s="2">
        <v>700</v>
      </c>
      <c r="K106" s="4"/>
      <c r="L106" s="4"/>
      <c r="M106" s="4"/>
      <c r="N106" s="4"/>
      <c r="O106" s="4"/>
      <c r="P106" s="4"/>
      <c r="Q106" s="13"/>
      <c r="T106" s="6" t="str">
        <f t="shared" si="1"/>
        <v>Capacity Maps Larger Gap210 Adjusted Tc</v>
      </c>
      <c r="U106" s="2">
        <v>160</v>
      </c>
      <c r="V106" s="6">
        <v>45</v>
      </c>
      <c r="W106" s="4">
        <v>42.514461396334703</v>
      </c>
      <c r="X106" s="4">
        <v>63.651957561490498</v>
      </c>
      <c r="Y106" s="2">
        <v>700</v>
      </c>
      <c r="Z106" s="4"/>
      <c r="AA106" s="4"/>
      <c r="AB106" s="4"/>
      <c r="AC106" s="4"/>
      <c r="AD106" s="4"/>
      <c r="AE106" s="4"/>
      <c r="AF106" s="13"/>
    </row>
    <row r="107" spans="5:32" x14ac:dyDescent="0.25">
      <c r="E107" s="6" t="s">
        <v>551</v>
      </c>
      <c r="F107" s="2">
        <v>160</v>
      </c>
      <c r="G107" s="6">
        <v>45</v>
      </c>
      <c r="H107" s="4">
        <v>42.514461396334703</v>
      </c>
      <c r="I107" s="4">
        <v>63.651957561490498</v>
      </c>
      <c r="J107" s="2">
        <v>800</v>
      </c>
      <c r="K107" s="4"/>
      <c r="L107" s="4"/>
      <c r="M107" s="4"/>
      <c r="N107" s="4"/>
      <c r="O107" s="4"/>
      <c r="P107" s="4"/>
      <c r="Q107" s="13"/>
      <c r="T107" s="6" t="str">
        <f t="shared" si="1"/>
        <v>Capacity Maps Larger Gap211 Adjusted Tc</v>
      </c>
      <c r="U107" s="2">
        <v>160</v>
      </c>
      <c r="V107" s="6">
        <v>45</v>
      </c>
      <c r="W107" s="4">
        <v>42.514461396334703</v>
      </c>
      <c r="X107" s="4">
        <v>63.651957561490498</v>
      </c>
      <c r="Y107" s="2">
        <v>800</v>
      </c>
      <c r="Z107" s="4"/>
      <c r="AA107" s="4"/>
      <c r="AB107" s="4"/>
      <c r="AC107" s="4"/>
      <c r="AD107" s="4"/>
      <c r="AE107" s="4"/>
      <c r="AF107" s="13"/>
    </row>
    <row r="108" spans="5:32" x14ac:dyDescent="0.25">
      <c r="E108" s="6" t="s">
        <v>552</v>
      </c>
      <c r="F108" s="2">
        <v>160</v>
      </c>
      <c r="G108" s="6">
        <v>45</v>
      </c>
      <c r="H108" s="4">
        <v>42.514461396334703</v>
      </c>
      <c r="I108" s="4">
        <v>63.651957561490498</v>
      </c>
      <c r="J108" s="2">
        <v>900</v>
      </c>
      <c r="K108" s="4"/>
      <c r="L108" s="4"/>
      <c r="M108" s="4"/>
      <c r="N108" s="4"/>
      <c r="O108" s="4"/>
      <c r="P108" s="4"/>
      <c r="Q108" s="13"/>
      <c r="T108" s="6" t="str">
        <f t="shared" si="1"/>
        <v>Capacity Maps Larger Gap212 Adjusted Tc</v>
      </c>
      <c r="U108" s="2">
        <v>160</v>
      </c>
      <c r="V108" s="6">
        <v>45</v>
      </c>
      <c r="W108" s="4">
        <v>42.514461396334703</v>
      </c>
      <c r="X108" s="4">
        <v>63.651957561490498</v>
      </c>
      <c r="Y108" s="2">
        <v>900</v>
      </c>
      <c r="Z108" s="4"/>
      <c r="AA108" s="4"/>
      <c r="AB108" s="4"/>
      <c r="AC108" s="4"/>
      <c r="AD108" s="4"/>
      <c r="AE108" s="4"/>
      <c r="AF108" s="13"/>
    </row>
    <row r="109" spans="5:32" x14ac:dyDescent="0.25">
      <c r="E109" s="6" t="s">
        <v>553</v>
      </c>
      <c r="F109" s="2">
        <v>160</v>
      </c>
      <c r="G109" s="6">
        <v>45</v>
      </c>
      <c r="H109" s="4">
        <v>42.514461396334703</v>
      </c>
      <c r="I109" s="4">
        <v>63.651957561490498</v>
      </c>
      <c r="J109" s="2">
        <v>1000</v>
      </c>
      <c r="K109" s="4"/>
      <c r="L109" s="4"/>
      <c r="M109" s="4"/>
      <c r="N109" s="4"/>
      <c r="O109" s="4"/>
      <c r="P109" s="4"/>
      <c r="Q109" s="13"/>
      <c r="T109" s="6" t="str">
        <f t="shared" si="1"/>
        <v>Capacity Maps Larger Gap213 Adjusted Tc</v>
      </c>
      <c r="U109" s="2">
        <v>160</v>
      </c>
      <c r="V109" s="6">
        <v>45</v>
      </c>
      <c r="W109" s="4">
        <v>42.514461396334703</v>
      </c>
      <c r="X109" s="4">
        <v>63.651957561490498</v>
      </c>
      <c r="Y109" s="2">
        <v>1000</v>
      </c>
      <c r="Z109" s="4"/>
      <c r="AA109" s="4"/>
      <c r="AB109" s="4"/>
      <c r="AC109" s="4"/>
      <c r="AD109" s="4"/>
      <c r="AE109" s="4"/>
      <c r="AF109" s="13"/>
    </row>
    <row r="110" spans="5:32" x14ac:dyDescent="0.25">
      <c r="E110" s="6" t="s">
        <v>554</v>
      </c>
      <c r="F110" s="2">
        <v>160</v>
      </c>
      <c r="G110" s="6">
        <v>45</v>
      </c>
      <c r="H110" s="4">
        <v>42.514461396334703</v>
      </c>
      <c r="I110" s="4">
        <v>63.651957561490498</v>
      </c>
      <c r="J110" s="2">
        <v>1100</v>
      </c>
      <c r="K110" s="4"/>
      <c r="L110" s="4"/>
      <c r="M110" s="4"/>
      <c r="N110" s="4"/>
      <c r="O110" s="4"/>
      <c r="P110" s="4"/>
      <c r="Q110" s="13"/>
      <c r="T110" s="6" t="str">
        <f t="shared" si="1"/>
        <v>Capacity Maps Larger Gap214 Adjusted Tc</v>
      </c>
      <c r="U110" s="2">
        <v>160</v>
      </c>
      <c r="V110" s="6">
        <v>45</v>
      </c>
      <c r="W110" s="4">
        <v>42.514461396334703</v>
      </c>
      <c r="X110" s="4">
        <v>63.651957561490498</v>
      </c>
      <c r="Y110" s="2">
        <v>1100</v>
      </c>
      <c r="Z110" s="4"/>
      <c r="AA110" s="4"/>
      <c r="AB110" s="4"/>
      <c r="AC110" s="4"/>
      <c r="AD110" s="4"/>
      <c r="AE110" s="4"/>
      <c r="AF110" s="13"/>
    </row>
    <row r="111" spans="5:32" x14ac:dyDescent="0.25">
      <c r="E111" s="6" t="s">
        <v>555</v>
      </c>
      <c r="F111" s="2">
        <v>160</v>
      </c>
      <c r="G111" s="6">
        <v>45</v>
      </c>
      <c r="H111" s="4">
        <v>42.514461396334703</v>
      </c>
      <c r="I111" s="4">
        <v>63.651957561490498</v>
      </c>
      <c r="J111" s="2">
        <v>1200</v>
      </c>
      <c r="K111" s="4"/>
      <c r="L111" s="4"/>
      <c r="M111" s="4"/>
      <c r="N111" s="4"/>
      <c r="O111" s="4"/>
      <c r="P111" s="4"/>
      <c r="Q111" s="13"/>
      <c r="T111" s="6" t="str">
        <f t="shared" si="1"/>
        <v>Capacity Maps Larger Gap215 Adjusted Tc</v>
      </c>
      <c r="U111" s="2">
        <v>160</v>
      </c>
      <c r="V111" s="6">
        <v>45</v>
      </c>
      <c r="W111" s="4">
        <v>42.514461396334703</v>
      </c>
      <c r="X111" s="4">
        <v>63.651957561490498</v>
      </c>
      <c r="Y111" s="2">
        <v>1200</v>
      </c>
      <c r="Z111" s="4"/>
      <c r="AA111" s="4"/>
      <c r="AB111" s="4"/>
      <c r="AC111" s="4"/>
      <c r="AD111" s="4"/>
      <c r="AE111" s="4"/>
      <c r="AF111" s="1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24"/>
  <sheetViews>
    <sheetView workbookViewId="0">
      <selection activeCell="C4" sqref="C4:C6"/>
    </sheetView>
  </sheetViews>
  <sheetFormatPr defaultRowHeight="15" x14ac:dyDescent="0.25"/>
  <cols>
    <col min="2" max="2" width="22.140625" bestFit="1" customWidth="1"/>
    <col min="7" max="7" width="13.7109375" bestFit="1" customWidth="1"/>
  </cols>
  <sheetData>
    <row r="3" spans="2:29" ht="18" x14ac:dyDescent="0.25">
      <c r="B3" s="1" t="s">
        <v>15</v>
      </c>
      <c r="C3" s="2">
        <v>0.55000000000000004</v>
      </c>
      <c r="E3" s="5" t="s">
        <v>29</v>
      </c>
      <c r="F3" s="5" t="s">
        <v>30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2:29" x14ac:dyDescent="0.25">
      <c r="B4" s="1" t="s">
        <v>16</v>
      </c>
      <c r="C4" s="2">
        <v>0.35</v>
      </c>
      <c r="E4" s="2">
        <v>150</v>
      </c>
      <c r="F4" s="6">
        <v>30</v>
      </c>
      <c r="G4" s="2">
        <v>100</v>
      </c>
      <c r="H4" s="4">
        <v>40.833100000000002</v>
      </c>
      <c r="I4" s="4">
        <v>69.229100000000003</v>
      </c>
      <c r="J4" s="4">
        <v>5.23741E-2</v>
      </c>
      <c r="K4" s="4">
        <v>14.4152</v>
      </c>
      <c r="L4" s="4">
        <v>2.8353700000000002</v>
      </c>
      <c r="N4" s="3" t="s">
        <v>35</v>
      </c>
      <c r="O4" s="4">
        <v>281.35399999999998</v>
      </c>
      <c r="P4" s="4">
        <v>284.142</v>
      </c>
      <c r="Q4" s="4">
        <v>286.791</v>
      </c>
      <c r="R4" s="4">
        <v>289.26299999999998</v>
      </c>
      <c r="S4" s="4">
        <v>291.56200000000001</v>
      </c>
      <c r="T4" s="4">
        <v>293.72300000000001</v>
      </c>
      <c r="U4" s="4">
        <v>295.79899999999998</v>
      </c>
      <c r="V4" s="4">
        <v>297.84699999999998</v>
      </c>
      <c r="W4" s="4">
        <v>299.92</v>
      </c>
      <c r="X4" s="4">
        <v>302.05200000000002</v>
      </c>
      <c r="Y4" s="4">
        <v>304.24900000000002</v>
      </c>
      <c r="Z4" s="4">
        <v>306.47399999999999</v>
      </c>
      <c r="AA4" s="4">
        <v>308.63499999999999</v>
      </c>
      <c r="AB4" s="4">
        <v>310.57600000000002</v>
      </c>
      <c r="AC4" s="4">
        <v>312.06400000000002</v>
      </c>
    </row>
    <row r="5" spans="2:29" x14ac:dyDescent="0.25">
      <c r="B5" s="1" t="s">
        <v>17</v>
      </c>
      <c r="C5" s="2">
        <v>0.35</v>
      </c>
      <c r="E5" s="2">
        <v>150</v>
      </c>
      <c r="F5" s="6">
        <v>35</v>
      </c>
      <c r="G5" s="2">
        <v>100</v>
      </c>
      <c r="H5" s="4">
        <v>41.838200000000001</v>
      </c>
      <c r="I5" s="4">
        <v>71.271000000000001</v>
      </c>
      <c r="J5" s="4">
        <v>4.4929999999999998E-2</v>
      </c>
      <c r="K5" s="4">
        <v>15.9686</v>
      </c>
      <c r="L5" s="4">
        <v>2.8353700000000002</v>
      </c>
      <c r="N5" s="3" t="s">
        <v>35</v>
      </c>
      <c r="O5" s="4">
        <v>281.37200000000001</v>
      </c>
      <c r="P5" s="4">
        <v>284.22500000000002</v>
      </c>
      <c r="Q5" s="4">
        <v>286.87299999999999</v>
      </c>
      <c r="R5" s="4">
        <v>289.31599999999997</v>
      </c>
      <c r="S5" s="4">
        <v>291.584</v>
      </c>
      <c r="T5" s="4">
        <v>293.72300000000001</v>
      </c>
      <c r="U5" s="4">
        <v>295.791</v>
      </c>
      <c r="V5" s="4">
        <v>297.84300000000002</v>
      </c>
      <c r="W5" s="4">
        <v>299.92700000000002</v>
      </c>
      <c r="X5" s="4">
        <v>302.06900000000002</v>
      </c>
      <c r="Y5" s="4">
        <v>304.27</v>
      </c>
      <c r="Z5" s="4">
        <v>306.49</v>
      </c>
      <c r="AA5" s="4">
        <v>308.64499999999998</v>
      </c>
      <c r="AB5" s="4">
        <v>310.59199999999998</v>
      </c>
      <c r="AC5" s="4">
        <v>312.12200000000001</v>
      </c>
    </row>
    <row r="6" spans="2:29" x14ac:dyDescent="0.25">
      <c r="B6" s="1" t="s">
        <v>18</v>
      </c>
      <c r="C6" s="2">
        <v>313</v>
      </c>
      <c r="E6" s="2">
        <v>150</v>
      </c>
      <c r="F6" s="6">
        <v>40</v>
      </c>
      <c r="G6" s="2">
        <v>100</v>
      </c>
      <c r="H6" s="4">
        <v>42.594099999999997</v>
      </c>
      <c r="I6" s="4">
        <v>72.965199999999996</v>
      </c>
      <c r="J6" s="4">
        <v>3.9877099999999999E-2</v>
      </c>
      <c r="K6" s="4">
        <v>17.402100000000001</v>
      </c>
      <c r="L6" s="4">
        <v>2.8353700000000002</v>
      </c>
      <c r="N6" s="3" t="s">
        <v>35</v>
      </c>
      <c r="O6" s="4">
        <v>281.387</v>
      </c>
      <c r="P6" s="4">
        <v>284.28800000000001</v>
      </c>
      <c r="Q6" s="4">
        <v>286.93299999999999</v>
      </c>
      <c r="R6" s="4">
        <v>289.35300000000001</v>
      </c>
      <c r="S6" s="4">
        <v>291.596</v>
      </c>
      <c r="T6" s="4">
        <v>293.71899999999999</v>
      </c>
      <c r="U6" s="4">
        <v>295.78199999999998</v>
      </c>
      <c r="V6" s="4">
        <v>297.839</v>
      </c>
      <c r="W6" s="4">
        <v>299.93099999999998</v>
      </c>
      <c r="X6" s="4">
        <v>302.08199999999999</v>
      </c>
      <c r="Y6" s="4">
        <v>304.28500000000003</v>
      </c>
      <c r="Z6" s="4">
        <v>306.50099999999998</v>
      </c>
      <c r="AA6" s="4">
        <v>308.64999999999998</v>
      </c>
      <c r="AB6" s="4">
        <v>310.601</v>
      </c>
      <c r="AC6" s="4">
        <v>312.16800000000001</v>
      </c>
    </row>
    <row r="7" spans="2:29" x14ac:dyDescent="0.25">
      <c r="B7" s="1" t="s">
        <v>19</v>
      </c>
      <c r="C7" s="2">
        <v>30</v>
      </c>
      <c r="E7" s="2">
        <v>150</v>
      </c>
      <c r="F7" s="6">
        <v>45</v>
      </c>
      <c r="G7" s="2">
        <v>100</v>
      </c>
      <c r="H7" s="4">
        <v>43.182299999999998</v>
      </c>
      <c r="I7" s="4">
        <v>74.400300000000001</v>
      </c>
      <c r="J7" s="4">
        <v>3.6306999999999999E-2</v>
      </c>
      <c r="K7" s="4">
        <v>18.716200000000001</v>
      </c>
      <c r="L7" s="4">
        <v>2.8353700000000002</v>
      </c>
      <c r="N7" s="3" t="s">
        <v>35</v>
      </c>
      <c r="O7" s="4">
        <v>281.399</v>
      </c>
      <c r="P7" s="4">
        <v>284.33699999999999</v>
      </c>
      <c r="Q7" s="4">
        <v>286.97899999999998</v>
      </c>
      <c r="R7" s="4">
        <v>289.38099999999997</v>
      </c>
      <c r="S7" s="4">
        <v>291.60500000000002</v>
      </c>
      <c r="T7" s="4">
        <v>293.71600000000001</v>
      </c>
      <c r="U7" s="4">
        <v>295.77600000000001</v>
      </c>
      <c r="V7" s="4">
        <v>297.83600000000001</v>
      </c>
      <c r="W7" s="4">
        <v>299.93599999999998</v>
      </c>
      <c r="X7" s="4">
        <v>302.09199999999998</v>
      </c>
      <c r="Y7" s="4">
        <v>304.29700000000003</v>
      </c>
      <c r="Z7" s="4">
        <v>306.50900000000001</v>
      </c>
      <c r="AA7" s="4">
        <v>308.65300000000002</v>
      </c>
      <c r="AB7" s="4">
        <v>310.60700000000003</v>
      </c>
      <c r="AC7" s="4">
        <v>312.20299999999997</v>
      </c>
    </row>
    <row r="8" spans="2:29" x14ac:dyDescent="0.25">
      <c r="B8" s="1" t="s">
        <v>20</v>
      </c>
      <c r="C8" s="2">
        <v>2.5</v>
      </c>
      <c r="E8" s="2">
        <v>150</v>
      </c>
      <c r="F8" s="6">
        <v>30</v>
      </c>
      <c r="G8" s="2">
        <v>200</v>
      </c>
      <c r="H8" s="4">
        <v>73.817700000000002</v>
      </c>
      <c r="I8" s="4">
        <v>127.89100000000001</v>
      </c>
      <c r="J8" s="4">
        <v>0.25717099999999998</v>
      </c>
      <c r="K8" s="4">
        <v>20.552399999999999</v>
      </c>
      <c r="L8" s="4">
        <v>2.8353700000000002</v>
      </c>
      <c r="N8" s="3" t="s">
        <v>35</v>
      </c>
      <c r="O8" s="4">
        <v>281.10399999999998</v>
      </c>
      <c r="P8" s="4">
        <v>283.39800000000002</v>
      </c>
      <c r="Q8" s="4">
        <v>286.00900000000001</v>
      </c>
      <c r="R8" s="4">
        <v>288.65899999999999</v>
      </c>
      <c r="S8" s="4">
        <v>291.19200000000001</v>
      </c>
      <c r="T8" s="4">
        <v>293.548</v>
      </c>
      <c r="U8" s="4">
        <v>295.73599999999999</v>
      </c>
      <c r="V8" s="4">
        <v>297.81200000000001</v>
      </c>
      <c r="W8" s="4">
        <v>299.85199999999998</v>
      </c>
      <c r="X8" s="4">
        <v>301.92599999999999</v>
      </c>
      <c r="Y8" s="4">
        <v>304.07499999999999</v>
      </c>
      <c r="Z8" s="4">
        <v>306.28500000000003</v>
      </c>
      <c r="AA8" s="4">
        <v>308.46100000000001</v>
      </c>
      <c r="AB8" s="4">
        <v>310.39999999999998</v>
      </c>
      <c r="AC8" s="4">
        <v>311.77300000000002</v>
      </c>
    </row>
    <row r="9" spans="2:29" x14ac:dyDescent="0.25">
      <c r="B9" s="1" t="s">
        <v>21</v>
      </c>
      <c r="C9" s="2" t="s">
        <v>22</v>
      </c>
      <c r="E9" s="2">
        <v>150</v>
      </c>
      <c r="F9" s="6">
        <v>35</v>
      </c>
      <c r="G9" s="2">
        <v>200</v>
      </c>
      <c r="H9" s="4">
        <v>77.513000000000005</v>
      </c>
      <c r="I9" s="4">
        <v>132.846</v>
      </c>
      <c r="J9" s="4">
        <v>0.216776</v>
      </c>
      <c r="K9" s="4">
        <v>22.2117</v>
      </c>
      <c r="L9" s="4">
        <v>2.8353700000000002</v>
      </c>
      <c r="N9" s="3" t="s">
        <v>35</v>
      </c>
      <c r="O9" s="4">
        <v>281.101</v>
      </c>
      <c r="P9" s="4">
        <v>283.49099999999999</v>
      </c>
      <c r="Q9" s="4">
        <v>286.13299999999998</v>
      </c>
      <c r="R9" s="4">
        <v>288.77499999999998</v>
      </c>
      <c r="S9" s="4">
        <v>291.28300000000002</v>
      </c>
      <c r="T9" s="4">
        <v>293.61</v>
      </c>
      <c r="U9" s="4">
        <v>295.774</v>
      </c>
      <c r="V9" s="4">
        <v>297.83499999999998</v>
      </c>
      <c r="W9" s="4">
        <v>299.87</v>
      </c>
      <c r="X9" s="4">
        <v>301.94799999999998</v>
      </c>
      <c r="Y9" s="4">
        <v>304.10599999999999</v>
      </c>
      <c r="Z9" s="4">
        <v>306.32600000000002</v>
      </c>
      <c r="AA9" s="4">
        <v>308.50900000000001</v>
      </c>
      <c r="AB9" s="4">
        <v>310.452</v>
      </c>
      <c r="AC9" s="4">
        <v>311.82299999999998</v>
      </c>
    </row>
    <row r="10" spans="2:29" x14ac:dyDescent="0.25">
      <c r="B10" s="1" t="s">
        <v>23</v>
      </c>
      <c r="C10" s="2">
        <v>0.5</v>
      </c>
      <c r="E10" s="2">
        <v>150</v>
      </c>
      <c r="F10" s="6">
        <v>40</v>
      </c>
      <c r="G10" s="2">
        <v>200</v>
      </c>
      <c r="H10" s="4">
        <v>80.390100000000004</v>
      </c>
      <c r="I10" s="4">
        <v>136.86799999999999</v>
      </c>
      <c r="J10" s="4">
        <v>0.18987299999999999</v>
      </c>
      <c r="K10" s="4">
        <v>23.732099999999999</v>
      </c>
      <c r="L10" s="4">
        <v>2.8353700000000002</v>
      </c>
      <c r="N10" s="3" t="s">
        <v>35</v>
      </c>
      <c r="O10" s="4">
        <v>281.09500000000003</v>
      </c>
      <c r="P10" s="4">
        <v>283.56</v>
      </c>
      <c r="Q10" s="4">
        <v>286.22199999999998</v>
      </c>
      <c r="R10" s="4">
        <v>288.85500000000002</v>
      </c>
      <c r="S10" s="4">
        <v>291.34100000000001</v>
      </c>
      <c r="T10" s="4">
        <v>293.64499999999998</v>
      </c>
      <c r="U10" s="4">
        <v>295.79199999999997</v>
      </c>
      <c r="V10" s="4">
        <v>297.84500000000003</v>
      </c>
      <c r="W10" s="4">
        <v>299.88</v>
      </c>
      <c r="X10" s="4">
        <v>301.96199999999999</v>
      </c>
      <c r="Y10" s="4">
        <v>304.12700000000001</v>
      </c>
      <c r="Z10" s="4">
        <v>306.35399999999998</v>
      </c>
      <c r="AA10" s="4">
        <v>308.541</v>
      </c>
      <c r="AB10" s="4">
        <v>310.48599999999999</v>
      </c>
      <c r="AC10" s="4">
        <v>311.863</v>
      </c>
    </row>
    <row r="11" spans="2:29" x14ac:dyDescent="0.25">
      <c r="B11" s="1" t="s">
        <v>29</v>
      </c>
      <c r="C11" s="2">
        <v>150</v>
      </c>
      <c r="E11" s="2">
        <v>150</v>
      </c>
      <c r="F11" s="6">
        <v>45</v>
      </c>
      <c r="G11" s="2">
        <v>200</v>
      </c>
      <c r="H11" s="4">
        <v>82.690100000000001</v>
      </c>
      <c r="I11" s="4">
        <v>140.208</v>
      </c>
      <c r="J11" s="4">
        <v>0.17114499999999999</v>
      </c>
      <c r="K11" s="4">
        <v>25.138400000000001</v>
      </c>
      <c r="L11" s="4">
        <v>2.8353700000000002</v>
      </c>
      <c r="N11" s="3" t="s">
        <v>35</v>
      </c>
      <c r="O11" s="4">
        <v>281.08699999999999</v>
      </c>
      <c r="P11" s="4">
        <v>283.613</v>
      </c>
      <c r="Q11" s="4">
        <v>286.29000000000002</v>
      </c>
      <c r="R11" s="4">
        <v>288.91399999999999</v>
      </c>
      <c r="S11" s="4">
        <v>291.38200000000001</v>
      </c>
      <c r="T11" s="4">
        <v>293.66800000000001</v>
      </c>
      <c r="U11" s="4">
        <v>295.803</v>
      </c>
      <c r="V11" s="4">
        <v>297.85000000000002</v>
      </c>
      <c r="W11" s="4">
        <v>299.88499999999999</v>
      </c>
      <c r="X11" s="4">
        <v>301.97199999999998</v>
      </c>
      <c r="Y11" s="4">
        <v>304.142</v>
      </c>
      <c r="Z11" s="4">
        <v>306.37200000000001</v>
      </c>
      <c r="AA11" s="4">
        <v>308.56200000000001</v>
      </c>
      <c r="AB11" s="4">
        <v>310.51</v>
      </c>
      <c r="AC11" s="4">
        <v>311.89600000000002</v>
      </c>
    </row>
    <row r="12" spans="2:29" ht="18" x14ac:dyDescent="0.35">
      <c r="B12" s="1" t="s">
        <v>30</v>
      </c>
      <c r="C12" s="2">
        <v>30</v>
      </c>
      <c r="E12" s="2">
        <v>150</v>
      </c>
      <c r="F12" s="6">
        <v>30</v>
      </c>
      <c r="G12" s="2">
        <v>300</v>
      </c>
      <c r="H12" s="4">
        <v>98.362099999999998</v>
      </c>
      <c r="I12" s="4">
        <v>177.45500000000001</v>
      </c>
      <c r="J12" s="4">
        <v>0.68590399999999996</v>
      </c>
      <c r="K12" s="4">
        <v>26.435099999999998</v>
      </c>
      <c r="L12" s="4">
        <v>2.8353700000000002</v>
      </c>
      <c r="N12" s="3" t="s">
        <v>35</v>
      </c>
      <c r="O12" s="4">
        <v>280.98399999999998</v>
      </c>
      <c r="P12" s="4">
        <v>282.90300000000002</v>
      </c>
      <c r="Q12" s="4">
        <v>285.35199999999998</v>
      </c>
      <c r="R12" s="4">
        <v>287.98899999999998</v>
      </c>
      <c r="S12" s="4">
        <v>290.60399999999998</v>
      </c>
      <c r="T12" s="4">
        <v>293.089</v>
      </c>
      <c r="U12" s="4">
        <v>295.41300000000001</v>
      </c>
      <c r="V12" s="4">
        <v>297.60500000000002</v>
      </c>
      <c r="W12" s="4">
        <v>299.71899999999999</v>
      </c>
      <c r="X12" s="4">
        <v>301.81799999999998</v>
      </c>
      <c r="Y12" s="4">
        <v>303.94499999999999</v>
      </c>
      <c r="Z12" s="4">
        <v>306.10199999999998</v>
      </c>
      <c r="AA12" s="4">
        <v>308.221</v>
      </c>
      <c r="AB12" s="4">
        <v>310.142</v>
      </c>
      <c r="AC12" s="4">
        <v>311.58999999999997</v>
      </c>
    </row>
    <row r="13" spans="2:29" x14ac:dyDescent="0.25">
      <c r="B13" s="1" t="s">
        <v>24</v>
      </c>
      <c r="C13" s="2">
        <v>150</v>
      </c>
      <c r="E13" s="2">
        <v>150</v>
      </c>
      <c r="F13" s="6">
        <v>35</v>
      </c>
      <c r="G13" s="2">
        <v>300</v>
      </c>
      <c r="H13" s="4">
        <v>105.155</v>
      </c>
      <c r="I13" s="4">
        <v>186.364</v>
      </c>
      <c r="J13" s="4">
        <v>0.57111999999999996</v>
      </c>
      <c r="K13" s="4">
        <v>28.264700000000001</v>
      </c>
      <c r="L13" s="4">
        <v>2.8353700000000002</v>
      </c>
      <c r="N13" s="3" t="s">
        <v>35</v>
      </c>
      <c r="O13" s="4">
        <v>280.98500000000001</v>
      </c>
      <c r="P13" s="4">
        <v>282.995</v>
      </c>
      <c r="Q13" s="4">
        <v>285.50099999999998</v>
      </c>
      <c r="R13" s="4">
        <v>288.16399999999999</v>
      </c>
      <c r="S13" s="4">
        <v>290.77699999999999</v>
      </c>
      <c r="T13" s="4">
        <v>293.238</v>
      </c>
      <c r="U13" s="4">
        <v>295.529</v>
      </c>
      <c r="V13" s="4">
        <v>297.68599999999998</v>
      </c>
      <c r="W13" s="4">
        <v>299.77199999999999</v>
      </c>
      <c r="X13" s="4">
        <v>301.858</v>
      </c>
      <c r="Y13" s="4">
        <v>303.988</v>
      </c>
      <c r="Z13" s="4">
        <v>306.16199999999998</v>
      </c>
      <c r="AA13" s="4">
        <v>308.30200000000002</v>
      </c>
      <c r="AB13" s="4">
        <v>310.233</v>
      </c>
      <c r="AC13" s="4">
        <v>311.65300000000002</v>
      </c>
    </row>
    <row r="14" spans="2:29" x14ac:dyDescent="0.25">
      <c r="B14" s="1" t="s">
        <v>25</v>
      </c>
      <c r="C14" s="2">
        <v>1.1000000000000001</v>
      </c>
      <c r="E14" s="2">
        <v>150</v>
      </c>
      <c r="F14" s="6">
        <v>40</v>
      </c>
      <c r="G14" s="2">
        <v>300</v>
      </c>
      <c r="H14" s="4">
        <v>110.508</v>
      </c>
      <c r="I14" s="4">
        <v>193.422</v>
      </c>
      <c r="J14" s="4">
        <v>0.49553399999999997</v>
      </c>
      <c r="K14" s="4">
        <v>29.932700000000001</v>
      </c>
      <c r="L14" s="4">
        <v>2.8353700000000002</v>
      </c>
      <c r="N14" s="3" t="s">
        <v>35</v>
      </c>
      <c r="O14" s="4">
        <v>280.97899999999998</v>
      </c>
      <c r="P14" s="4">
        <v>283.06299999999999</v>
      </c>
      <c r="Q14" s="4">
        <v>285.61099999999999</v>
      </c>
      <c r="R14" s="4">
        <v>288.28800000000001</v>
      </c>
      <c r="S14" s="4">
        <v>290.89400000000001</v>
      </c>
      <c r="T14" s="4">
        <v>293.33600000000001</v>
      </c>
      <c r="U14" s="4">
        <v>295.60199999999998</v>
      </c>
      <c r="V14" s="4">
        <v>297.73399999999998</v>
      </c>
      <c r="W14" s="4">
        <v>299.80399999999997</v>
      </c>
      <c r="X14" s="4">
        <v>301.88200000000001</v>
      </c>
      <c r="Y14" s="4">
        <v>304.017</v>
      </c>
      <c r="Z14" s="4">
        <v>306.20299999999997</v>
      </c>
      <c r="AA14" s="4">
        <v>308.35899999999998</v>
      </c>
      <c r="AB14" s="4">
        <v>310.29599999999999</v>
      </c>
      <c r="AC14" s="4">
        <v>311.697</v>
      </c>
    </row>
    <row r="15" spans="2:29" x14ac:dyDescent="0.25">
      <c r="B15" s="1" t="s">
        <v>26</v>
      </c>
      <c r="C15" s="2">
        <v>0</v>
      </c>
      <c r="E15" s="2">
        <v>150</v>
      </c>
      <c r="F15" s="6">
        <v>45</v>
      </c>
      <c r="G15" s="2">
        <v>300</v>
      </c>
      <c r="H15" s="4">
        <v>114.782</v>
      </c>
      <c r="I15" s="4">
        <v>199.18899999999999</v>
      </c>
      <c r="J15" s="4">
        <v>0.44338899999999998</v>
      </c>
      <c r="K15" s="4">
        <v>31.441099999999999</v>
      </c>
      <c r="L15" s="4">
        <v>2.8353700000000002</v>
      </c>
      <c r="N15" s="3" t="s">
        <v>35</v>
      </c>
      <c r="O15" s="4">
        <v>280.97000000000003</v>
      </c>
      <c r="P15" s="4">
        <v>283.11399999999998</v>
      </c>
      <c r="Q15" s="4">
        <v>285.69299999999998</v>
      </c>
      <c r="R15" s="4">
        <v>288.37900000000002</v>
      </c>
      <c r="S15" s="4">
        <v>290.97800000000001</v>
      </c>
      <c r="T15" s="4">
        <v>293.404</v>
      </c>
      <c r="U15" s="4">
        <v>295.65100000000001</v>
      </c>
      <c r="V15" s="4">
        <v>297.76600000000002</v>
      </c>
      <c r="W15" s="4">
        <v>299.82400000000001</v>
      </c>
      <c r="X15" s="4">
        <v>301.89800000000002</v>
      </c>
      <c r="Y15" s="4">
        <v>304.036</v>
      </c>
      <c r="Z15" s="4">
        <v>306.23200000000003</v>
      </c>
      <c r="AA15" s="4">
        <v>308.399</v>
      </c>
      <c r="AB15" s="4">
        <v>310.34100000000001</v>
      </c>
      <c r="AC15" s="4">
        <v>311.73</v>
      </c>
    </row>
    <row r="16" spans="2:29" x14ac:dyDescent="0.25">
      <c r="B16" s="1" t="s">
        <v>27</v>
      </c>
      <c r="C16" s="2">
        <v>298</v>
      </c>
      <c r="E16" s="2">
        <v>175</v>
      </c>
      <c r="F16" s="6">
        <v>30</v>
      </c>
      <c r="G16" s="2">
        <v>100</v>
      </c>
      <c r="H16" s="4">
        <v>40.561599999999999</v>
      </c>
      <c r="I16" s="4">
        <v>69.224299999999999</v>
      </c>
      <c r="J16" s="4">
        <v>4.25151E-2</v>
      </c>
      <c r="K16" s="4">
        <v>15.655900000000001</v>
      </c>
      <c r="L16" s="4">
        <v>2.8353700000000002</v>
      </c>
      <c r="N16" s="3" t="s">
        <v>35</v>
      </c>
      <c r="O16" s="4">
        <v>281.46699999999998</v>
      </c>
      <c r="P16" s="4">
        <v>284.31599999999997</v>
      </c>
      <c r="Q16" s="4">
        <v>286.93799999999999</v>
      </c>
      <c r="R16" s="4">
        <v>289.351</v>
      </c>
      <c r="S16" s="4">
        <v>291.59399999999999</v>
      </c>
      <c r="T16" s="4">
        <v>293.72000000000003</v>
      </c>
      <c r="U16" s="4">
        <v>295.78500000000003</v>
      </c>
      <c r="V16" s="4">
        <v>297.84199999999998</v>
      </c>
      <c r="W16" s="4">
        <v>299.93400000000003</v>
      </c>
      <c r="X16" s="4">
        <v>302.084</v>
      </c>
      <c r="Y16" s="4">
        <v>304.286</v>
      </c>
      <c r="Z16" s="4">
        <v>306.50299999999999</v>
      </c>
      <c r="AA16" s="4">
        <v>308.64999999999998</v>
      </c>
      <c r="AB16" s="4">
        <v>310.59300000000002</v>
      </c>
      <c r="AC16" s="4">
        <v>312.14</v>
      </c>
    </row>
    <row r="17" spans="2:29" x14ac:dyDescent="0.25">
      <c r="B17" s="1" t="s">
        <v>28</v>
      </c>
      <c r="C17" s="2">
        <v>15</v>
      </c>
      <c r="E17" s="2">
        <v>175</v>
      </c>
      <c r="F17" s="6">
        <v>35</v>
      </c>
      <c r="G17" s="2">
        <v>100</v>
      </c>
      <c r="H17" s="4">
        <v>41.350099999999998</v>
      </c>
      <c r="I17" s="4">
        <v>71.202399999999997</v>
      </c>
      <c r="J17" s="4">
        <v>3.6155699999999999E-2</v>
      </c>
      <c r="K17" s="4">
        <v>17.5014</v>
      </c>
      <c r="L17" s="4">
        <v>2.8353700000000002</v>
      </c>
      <c r="N17" s="3" t="s">
        <v>35</v>
      </c>
      <c r="O17" s="4">
        <v>281.49900000000002</v>
      </c>
      <c r="P17" s="4">
        <v>284.399</v>
      </c>
      <c r="Q17" s="4">
        <v>287.01299999999998</v>
      </c>
      <c r="R17" s="4">
        <v>289.39499999999998</v>
      </c>
      <c r="S17" s="4">
        <v>291.60700000000003</v>
      </c>
      <c r="T17" s="4">
        <v>293.714</v>
      </c>
      <c r="U17" s="4">
        <v>295.774</v>
      </c>
      <c r="V17" s="4">
        <v>297.839</v>
      </c>
      <c r="W17" s="4">
        <v>299.94200000000001</v>
      </c>
      <c r="X17" s="4">
        <v>302.101</v>
      </c>
      <c r="Y17" s="4">
        <v>304.30599999999998</v>
      </c>
      <c r="Z17" s="4">
        <v>306.51600000000002</v>
      </c>
      <c r="AA17" s="4">
        <v>308.65600000000001</v>
      </c>
      <c r="AB17" s="4">
        <v>310.60599999999999</v>
      </c>
      <c r="AC17" s="4">
        <v>312.202</v>
      </c>
    </row>
    <row r="18" spans="2:29" x14ac:dyDescent="0.25">
      <c r="B18" s="1" t="s">
        <v>31</v>
      </c>
      <c r="C18" s="2" t="s">
        <v>34</v>
      </c>
      <c r="E18" s="2">
        <v>175</v>
      </c>
      <c r="F18" s="6">
        <v>40</v>
      </c>
      <c r="G18" s="2">
        <v>100</v>
      </c>
      <c r="H18" s="4">
        <v>41.9009</v>
      </c>
      <c r="I18" s="4">
        <v>72.840699999999998</v>
      </c>
      <c r="J18" s="4">
        <v>3.1796900000000003E-2</v>
      </c>
      <c r="K18" s="4">
        <v>19.293099999999999</v>
      </c>
      <c r="L18" s="4">
        <v>2.8353700000000002</v>
      </c>
      <c r="N18" s="3" t="s">
        <v>35</v>
      </c>
      <c r="O18" s="4">
        <v>281.52800000000002</v>
      </c>
      <c r="P18" s="4">
        <v>284.46300000000002</v>
      </c>
      <c r="Q18" s="4">
        <v>287.06900000000002</v>
      </c>
      <c r="R18" s="4">
        <v>289.42700000000002</v>
      </c>
      <c r="S18" s="4">
        <v>291.61599999999999</v>
      </c>
      <c r="T18" s="4">
        <v>293.709</v>
      </c>
      <c r="U18" s="4">
        <v>295.76600000000002</v>
      </c>
      <c r="V18" s="4">
        <v>297.83600000000001</v>
      </c>
      <c r="W18" s="4">
        <v>299.94900000000001</v>
      </c>
      <c r="X18" s="4">
        <v>302.11599999999999</v>
      </c>
      <c r="Y18" s="4">
        <v>304.322</v>
      </c>
      <c r="Z18" s="4">
        <v>306.52699999999999</v>
      </c>
      <c r="AA18" s="4">
        <v>308.66000000000003</v>
      </c>
      <c r="AB18" s="4">
        <v>310.61500000000001</v>
      </c>
      <c r="AC18" s="4">
        <v>312.25</v>
      </c>
    </row>
    <row r="19" spans="2:29" x14ac:dyDescent="0.25">
      <c r="B19" s="1" t="s">
        <v>32</v>
      </c>
      <c r="C19" s="2">
        <v>0.15</v>
      </c>
      <c r="E19" s="2">
        <v>175</v>
      </c>
      <c r="F19" s="6">
        <v>45</v>
      </c>
      <c r="G19" s="2">
        <v>100</v>
      </c>
      <c r="H19" s="4">
        <v>42.302500000000002</v>
      </c>
      <c r="I19" s="4">
        <v>74.218999999999994</v>
      </c>
      <c r="J19" s="4">
        <v>2.8666400000000002E-2</v>
      </c>
      <c r="K19" s="4">
        <v>21.0288</v>
      </c>
      <c r="L19" s="4">
        <v>2.8353700000000002</v>
      </c>
      <c r="N19" s="3" t="s">
        <v>35</v>
      </c>
      <c r="O19" s="4">
        <v>281.55200000000002</v>
      </c>
      <c r="P19" s="4">
        <v>284.512</v>
      </c>
      <c r="Q19" s="4">
        <v>287.11</v>
      </c>
      <c r="R19" s="4">
        <v>289.45</v>
      </c>
      <c r="S19" s="4">
        <v>291.62099999999998</v>
      </c>
      <c r="T19" s="4">
        <v>293.70400000000001</v>
      </c>
      <c r="U19" s="4">
        <v>295.76</v>
      </c>
      <c r="V19" s="4">
        <v>297.834</v>
      </c>
      <c r="W19" s="4">
        <v>299.95499999999998</v>
      </c>
      <c r="X19" s="4">
        <v>302.12700000000001</v>
      </c>
      <c r="Y19" s="4">
        <v>304.334</v>
      </c>
      <c r="Z19" s="4">
        <v>306.53500000000003</v>
      </c>
      <c r="AA19" s="4">
        <v>308.66300000000001</v>
      </c>
      <c r="AB19" s="4">
        <v>310.62099999999998</v>
      </c>
      <c r="AC19" s="4">
        <v>312.286</v>
      </c>
    </row>
    <row r="20" spans="2:29" x14ac:dyDescent="0.25">
      <c r="B20" s="1" t="s">
        <v>33</v>
      </c>
      <c r="C20" s="2">
        <v>0.15</v>
      </c>
      <c r="E20" s="2">
        <v>175</v>
      </c>
      <c r="F20" s="6">
        <v>30</v>
      </c>
      <c r="G20" s="2">
        <v>200</v>
      </c>
      <c r="H20" s="4">
        <v>75.274000000000001</v>
      </c>
      <c r="I20" s="4">
        <v>129.02099999999999</v>
      </c>
      <c r="J20" s="4">
        <v>0.20386299999999999</v>
      </c>
      <c r="K20" s="4">
        <v>21.726400000000002</v>
      </c>
      <c r="L20" s="4">
        <v>2.8353700000000002</v>
      </c>
      <c r="N20" s="3" t="s">
        <v>35</v>
      </c>
      <c r="O20" s="4">
        <v>281.19</v>
      </c>
      <c r="P20" s="4">
        <v>283.64400000000001</v>
      </c>
      <c r="Q20" s="4">
        <v>286.28300000000002</v>
      </c>
      <c r="R20" s="4">
        <v>288.89</v>
      </c>
      <c r="S20" s="4">
        <v>291.35599999999999</v>
      </c>
      <c r="T20" s="4">
        <v>293.64699999999999</v>
      </c>
      <c r="U20" s="4">
        <v>295.78899999999999</v>
      </c>
      <c r="V20" s="4">
        <v>297.84199999999998</v>
      </c>
      <c r="W20" s="4">
        <v>299.88</v>
      </c>
      <c r="X20" s="4">
        <v>301.96499999999997</v>
      </c>
      <c r="Y20" s="4">
        <v>304.13</v>
      </c>
      <c r="Z20" s="4">
        <v>306.35199999999998</v>
      </c>
      <c r="AA20" s="4">
        <v>308.53100000000001</v>
      </c>
      <c r="AB20" s="4">
        <v>310.46699999999998</v>
      </c>
      <c r="AC20" s="4">
        <v>311.84199999999998</v>
      </c>
    </row>
    <row r="21" spans="2:29" x14ac:dyDescent="0.25">
      <c r="E21" s="2">
        <v>175</v>
      </c>
      <c r="F21" s="6">
        <v>35</v>
      </c>
      <c r="G21" s="2">
        <v>200</v>
      </c>
      <c r="H21" s="4">
        <v>78.685900000000004</v>
      </c>
      <c r="I21" s="4">
        <v>133.745</v>
      </c>
      <c r="J21" s="4">
        <v>0.17035700000000001</v>
      </c>
      <c r="K21" s="4">
        <v>23.6934</v>
      </c>
      <c r="L21" s="4">
        <v>2.8353700000000002</v>
      </c>
      <c r="N21" s="3" t="s">
        <v>35</v>
      </c>
      <c r="O21" s="4">
        <v>281.19400000000002</v>
      </c>
      <c r="P21" s="4">
        <v>283.74299999999999</v>
      </c>
      <c r="Q21" s="4">
        <v>286.39999999999998</v>
      </c>
      <c r="R21" s="4">
        <v>288.988</v>
      </c>
      <c r="S21" s="4">
        <v>291.42099999999999</v>
      </c>
      <c r="T21" s="4">
        <v>293.68200000000002</v>
      </c>
      <c r="U21" s="4">
        <v>295.80399999999997</v>
      </c>
      <c r="V21" s="4">
        <v>297.85000000000002</v>
      </c>
      <c r="W21" s="4">
        <v>299.89100000000002</v>
      </c>
      <c r="X21" s="4">
        <v>301.98599999999999</v>
      </c>
      <c r="Y21" s="4">
        <v>304.16000000000003</v>
      </c>
      <c r="Z21" s="4">
        <v>306.38799999999998</v>
      </c>
      <c r="AA21" s="4">
        <v>308.56900000000002</v>
      </c>
      <c r="AB21" s="4">
        <v>310.50799999999998</v>
      </c>
      <c r="AC21" s="4">
        <v>311.89699999999999</v>
      </c>
    </row>
    <row r="22" spans="2:29" x14ac:dyDescent="0.25">
      <c r="E22" s="2">
        <v>175</v>
      </c>
      <c r="F22" s="6">
        <v>40</v>
      </c>
      <c r="G22" s="2">
        <v>200</v>
      </c>
      <c r="H22" s="4">
        <v>81.2851</v>
      </c>
      <c r="I22" s="4">
        <v>137.62899999999999</v>
      </c>
      <c r="J22" s="4">
        <v>0.14784800000000001</v>
      </c>
      <c r="K22" s="4">
        <v>25.536100000000001</v>
      </c>
      <c r="L22" s="4">
        <v>2.8353700000000002</v>
      </c>
      <c r="N22" s="3" t="s">
        <v>35</v>
      </c>
      <c r="O22" s="4">
        <v>281.19600000000003</v>
      </c>
      <c r="P22" s="4">
        <v>283.822</v>
      </c>
      <c r="Q22" s="4">
        <v>286.49099999999999</v>
      </c>
      <c r="R22" s="4">
        <v>289.06099999999998</v>
      </c>
      <c r="S22" s="4">
        <v>291.46499999999997</v>
      </c>
      <c r="T22" s="4">
        <v>293.702</v>
      </c>
      <c r="U22" s="4">
        <v>295.81</v>
      </c>
      <c r="V22" s="4">
        <v>297.85300000000001</v>
      </c>
      <c r="W22" s="4">
        <v>299.89800000000002</v>
      </c>
      <c r="X22" s="4">
        <v>302</v>
      </c>
      <c r="Y22" s="4">
        <v>304.18200000000002</v>
      </c>
      <c r="Z22" s="4">
        <v>306.41199999999998</v>
      </c>
      <c r="AA22" s="4">
        <v>308.59300000000002</v>
      </c>
      <c r="AB22" s="4">
        <v>310.53500000000003</v>
      </c>
      <c r="AC22" s="4">
        <v>311.94400000000002</v>
      </c>
    </row>
    <row r="23" spans="2:29" x14ac:dyDescent="0.25">
      <c r="E23" s="2">
        <v>175</v>
      </c>
      <c r="F23" s="6">
        <v>45</v>
      </c>
      <c r="G23" s="2">
        <v>200</v>
      </c>
      <c r="H23" s="4">
        <v>83.326099999999997</v>
      </c>
      <c r="I23" s="4">
        <v>140.899</v>
      </c>
      <c r="J23" s="4">
        <v>0.131936</v>
      </c>
      <c r="K23" s="4">
        <v>27.317599999999999</v>
      </c>
      <c r="L23" s="4">
        <v>2.8353700000000002</v>
      </c>
      <c r="N23" s="3" t="s">
        <v>35</v>
      </c>
      <c r="O23" s="4">
        <v>281.197</v>
      </c>
      <c r="P23" s="4">
        <v>283.88499999999999</v>
      </c>
      <c r="Q23" s="4">
        <v>286.56299999999999</v>
      </c>
      <c r="R23" s="4">
        <v>289.11500000000001</v>
      </c>
      <c r="S23" s="4">
        <v>291.495</v>
      </c>
      <c r="T23" s="4">
        <v>293.71300000000002</v>
      </c>
      <c r="U23" s="4">
        <v>295.81099999999998</v>
      </c>
      <c r="V23" s="4">
        <v>297.85199999999998</v>
      </c>
      <c r="W23" s="4">
        <v>299.90199999999999</v>
      </c>
      <c r="X23" s="4">
        <v>302.012</v>
      </c>
      <c r="Y23" s="4">
        <v>304.19799999999998</v>
      </c>
      <c r="Z23" s="4">
        <v>306.42899999999997</v>
      </c>
      <c r="AA23" s="4">
        <v>308.608</v>
      </c>
      <c r="AB23" s="4">
        <v>310.553</v>
      </c>
      <c r="AC23" s="4">
        <v>311.983</v>
      </c>
    </row>
    <row r="24" spans="2:29" x14ac:dyDescent="0.25">
      <c r="E24" s="2">
        <v>175</v>
      </c>
      <c r="F24" s="6">
        <v>30</v>
      </c>
      <c r="G24" s="2">
        <v>300</v>
      </c>
      <c r="H24" s="4">
        <v>102.11799999999999</v>
      </c>
      <c r="I24" s="4">
        <v>181.22</v>
      </c>
      <c r="J24" s="4">
        <v>0.53474600000000005</v>
      </c>
      <c r="K24" s="4">
        <v>27.652100000000001</v>
      </c>
      <c r="L24" s="4">
        <v>2.8353700000000002</v>
      </c>
      <c r="N24" s="3" t="s">
        <v>35</v>
      </c>
      <c r="O24" s="4">
        <v>281.065</v>
      </c>
      <c r="P24" s="4">
        <v>283.161</v>
      </c>
      <c r="Q24" s="4">
        <v>285.69799999999998</v>
      </c>
      <c r="R24" s="4">
        <v>288.35500000000002</v>
      </c>
      <c r="S24" s="4">
        <v>290.93799999999999</v>
      </c>
      <c r="T24" s="4">
        <v>293.36</v>
      </c>
      <c r="U24" s="4">
        <v>295.61</v>
      </c>
      <c r="V24" s="4">
        <v>297.73200000000003</v>
      </c>
      <c r="W24" s="4">
        <v>299.79599999999999</v>
      </c>
      <c r="X24" s="4">
        <v>301.87099999999998</v>
      </c>
      <c r="Y24" s="4">
        <v>304.005</v>
      </c>
      <c r="Z24" s="4">
        <v>306.18900000000002</v>
      </c>
      <c r="AA24" s="4">
        <v>308.34100000000001</v>
      </c>
      <c r="AB24" s="4">
        <v>310.27499999999998</v>
      </c>
      <c r="AC24" s="4">
        <v>311.67399999999998</v>
      </c>
    </row>
    <row r="25" spans="2:29" x14ac:dyDescent="0.25">
      <c r="E25" s="2">
        <v>175</v>
      </c>
      <c r="F25" s="6">
        <v>35</v>
      </c>
      <c r="G25" s="2">
        <v>300</v>
      </c>
      <c r="H25" s="4">
        <v>108.598</v>
      </c>
      <c r="I25" s="4">
        <v>189.61199999999999</v>
      </c>
      <c r="J25" s="4">
        <v>0.44120300000000001</v>
      </c>
      <c r="K25" s="4">
        <v>29.776900000000001</v>
      </c>
      <c r="L25" s="4">
        <v>2.8353700000000002</v>
      </c>
      <c r="N25" s="3" t="s">
        <v>35</v>
      </c>
      <c r="O25" s="4">
        <v>281.06700000000001</v>
      </c>
      <c r="P25" s="4">
        <v>283.26799999999997</v>
      </c>
      <c r="Q25" s="4">
        <v>285.85199999999998</v>
      </c>
      <c r="R25" s="4">
        <v>288.51499999999999</v>
      </c>
      <c r="S25" s="4">
        <v>291.07900000000001</v>
      </c>
      <c r="T25" s="4">
        <v>293.47000000000003</v>
      </c>
      <c r="U25" s="4">
        <v>295.68700000000001</v>
      </c>
      <c r="V25" s="4">
        <v>297.78300000000002</v>
      </c>
      <c r="W25" s="4">
        <v>299.83100000000002</v>
      </c>
      <c r="X25" s="4">
        <v>301.904</v>
      </c>
      <c r="Y25" s="4">
        <v>304.04500000000002</v>
      </c>
      <c r="Z25" s="4">
        <v>306.245</v>
      </c>
      <c r="AA25" s="4">
        <v>308.41300000000001</v>
      </c>
      <c r="AB25" s="4">
        <v>310.35199999999998</v>
      </c>
      <c r="AC25" s="4">
        <v>311.733</v>
      </c>
    </row>
    <row r="26" spans="2:29" x14ac:dyDescent="0.25">
      <c r="E26" s="2">
        <v>175</v>
      </c>
      <c r="F26" s="6">
        <v>40</v>
      </c>
      <c r="G26" s="2">
        <v>300</v>
      </c>
      <c r="H26" s="4">
        <v>113.697</v>
      </c>
      <c r="I26" s="4">
        <v>196.352</v>
      </c>
      <c r="J26" s="4">
        <v>0.37914399999999998</v>
      </c>
      <c r="K26" s="4">
        <v>31.761099999999999</v>
      </c>
      <c r="L26" s="4">
        <v>2.8353700000000002</v>
      </c>
      <c r="N26" s="3" t="s">
        <v>35</v>
      </c>
      <c r="O26" s="4">
        <v>281.065</v>
      </c>
      <c r="P26" s="4">
        <v>283.351</v>
      </c>
      <c r="Q26" s="4">
        <v>285.96800000000002</v>
      </c>
      <c r="R26" s="4">
        <v>288.63099999999997</v>
      </c>
      <c r="S26" s="4">
        <v>291.17599999999999</v>
      </c>
      <c r="T26" s="4">
        <v>293.541</v>
      </c>
      <c r="U26" s="4">
        <v>295.73500000000001</v>
      </c>
      <c r="V26" s="4">
        <v>297.81299999999999</v>
      </c>
      <c r="W26" s="4">
        <v>299.85199999999998</v>
      </c>
      <c r="X26" s="4">
        <v>301.92500000000001</v>
      </c>
      <c r="Y26" s="4">
        <v>304.07400000000001</v>
      </c>
      <c r="Z26" s="4">
        <v>306.28500000000003</v>
      </c>
      <c r="AA26" s="4">
        <v>308.46300000000002</v>
      </c>
      <c r="AB26" s="4">
        <v>310.40499999999997</v>
      </c>
      <c r="AC26" s="4">
        <v>311.77699999999999</v>
      </c>
    </row>
    <row r="27" spans="2:29" x14ac:dyDescent="0.25">
      <c r="E27" s="2">
        <v>175</v>
      </c>
      <c r="F27" s="6">
        <v>45</v>
      </c>
      <c r="G27" s="2">
        <v>300</v>
      </c>
      <c r="H27" s="4">
        <v>117.803</v>
      </c>
      <c r="I27" s="4">
        <v>201.922</v>
      </c>
      <c r="J27" s="4">
        <v>0.33571400000000001</v>
      </c>
      <c r="K27" s="4">
        <v>33.622700000000002</v>
      </c>
      <c r="L27" s="4">
        <v>2.8353700000000002</v>
      </c>
      <c r="N27" s="3" t="s">
        <v>35</v>
      </c>
      <c r="O27" s="4">
        <v>281.05900000000003</v>
      </c>
      <c r="P27" s="4">
        <v>283.41500000000002</v>
      </c>
      <c r="Q27" s="4">
        <v>286.05599999999998</v>
      </c>
      <c r="R27" s="4">
        <v>288.714</v>
      </c>
      <c r="S27" s="4">
        <v>291.24299999999999</v>
      </c>
      <c r="T27" s="4">
        <v>293.58699999999999</v>
      </c>
      <c r="U27" s="4">
        <v>295.76299999999998</v>
      </c>
      <c r="V27" s="4">
        <v>297.83</v>
      </c>
      <c r="W27" s="4">
        <v>299.86500000000001</v>
      </c>
      <c r="X27" s="4">
        <v>301.94</v>
      </c>
      <c r="Y27" s="4">
        <v>304.09500000000003</v>
      </c>
      <c r="Z27" s="4">
        <v>306.31299999999999</v>
      </c>
      <c r="AA27" s="4">
        <v>308.49700000000001</v>
      </c>
      <c r="AB27" s="4">
        <v>310.44299999999998</v>
      </c>
      <c r="AC27" s="4">
        <v>311.81299999999999</v>
      </c>
    </row>
    <row r="28" spans="2:29" x14ac:dyDescent="0.25">
      <c r="E28" s="2">
        <v>200</v>
      </c>
      <c r="F28" s="6">
        <v>30</v>
      </c>
      <c r="G28" s="2">
        <v>100</v>
      </c>
      <c r="H28" s="4">
        <v>40.180900000000001</v>
      </c>
      <c r="I28" s="4">
        <v>69.166899999999998</v>
      </c>
      <c r="J28" s="4">
        <v>3.5946199999999998E-2</v>
      </c>
      <c r="K28" s="4">
        <v>16.794</v>
      </c>
      <c r="L28" s="4">
        <v>2.8353700000000002</v>
      </c>
      <c r="N28" s="3" t="s">
        <v>35</v>
      </c>
      <c r="O28" s="4">
        <v>281.56400000000002</v>
      </c>
      <c r="P28" s="4">
        <v>284.44</v>
      </c>
      <c r="Q28" s="4">
        <v>287.03500000000003</v>
      </c>
      <c r="R28" s="4">
        <v>289.404</v>
      </c>
      <c r="S28" s="4">
        <v>291.60899999999998</v>
      </c>
      <c r="T28" s="4">
        <v>293.71300000000002</v>
      </c>
      <c r="U28" s="4">
        <v>295.77300000000002</v>
      </c>
      <c r="V28" s="4">
        <v>297.83999999999997</v>
      </c>
      <c r="W28" s="4">
        <v>299.94600000000003</v>
      </c>
      <c r="X28" s="4">
        <v>302.10700000000003</v>
      </c>
      <c r="Y28" s="4">
        <v>304.31200000000001</v>
      </c>
      <c r="Z28" s="4">
        <v>306.52100000000002</v>
      </c>
      <c r="AA28" s="4">
        <v>308.65699999999998</v>
      </c>
      <c r="AB28" s="4">
        <v>310.60399999999998</v>
      </c>
      <c r="AC28" s="4">
        <v>312.20100000000002</v>
      </c>
    </row>
    <row r="29" spans="2:29" x14ac:dyDescent="0.25">
      <c r="E29" s="2">
        <v>200</v>
      </c>
      <c r="F29" s="6">
        <v>35</v>
      </c>
      <c r="G29" s="2">
        <v>100</v>
      </c>
      <c r="H29" s="4">
        <v>40.758699999999997</v>
      </c>
      <c r="I29" s="4">
        <v>71.068200000000004</v>
      </c>
      <c r="J29" s="4">
        <v>3.0365699999999999E-2</v>
      </c>
      <c r="K29" s="4">
        <v>18.996500000000001</v>
      </c>
      <c r="L29" s="4">
        <v>2.8353700000000002</v>
      </c>
      <c r="N29" s="3" t="s">
        <v>35</v>
      </c>
      <c r="O29" s="4">
        <v>281.60700000000003</v>
      </c>
      <c r="P29" s="4">
        <v>284.52100000000002</v>
      </c>
      <c r="Q29" s="4">
        <v>287.10300000000001</v>
      </c>
      <c r="R29" s="4">
        <v>289.44200000000001</v>
      </c>
      <c r="S29" s="4">
        <v>291.61900000000003</v>
      </c>
      <c r="T29" s="4">
        <v>293.70600000000002</v>
      </c>
      <c r="U29" s="4">
        <v>295.76400000000001</v>
      </c>
      <c r="V29" s="4">
        <v>297.83800000000002</v>
      </c>
      <c r="W29" s="4">
        <v>299.95600000000002</v>
      </c>
      <c r="X29" s="4">
        <v>302.12599999999998</v>
      </c>
      <c r="Y29" s="4">
        <v>304.33199999999999</v>
      </c>
      <c r="Z29" s="4">
        <v>306.53500000000003</v>
      </c>
      <c r="AA29" s="4">
        <v>308.66300000000001</v>
      </c>
      <c r="AB29" s="4">
        <v>310.61799999999999</v>
      </c>
      <c r="AC29" s="4">
        <v>312.26400000000001</v>
      </c>
    </row>
    <row r="30" spans="2:29" x14ac:dyDescent="0.25">
      <c r="E30" s="2">
        <v>200</v>
      </c>
      <c r="F30" s="6">
        <v>40</v>
      </c>
      <c r="G30" s="2">
        <v>100</v>
      </c>
      <c r="H30" s="4">
        <v>41.106400000000001</v>
      </c>
      <c r="I30" s="4">
        <v>72.635099999999994</v>
      </c>
      <c r="J30" s="4">
        <v>2.65273E-2</v>
      </c>
      <c r="K30" s="4">
        <v>21.144300000000001</v>
      </c>
      <c r="L30" s="4">
        <v>2.8353700000000002</v>
      </c>
      <c r="N30" s="3" t="s">
        <v>35</v>
      </c>
      <c r="O30" s="4">
        <v>281.64499999999998</v>
      </c>
      <c r="P30" s="4">
        <v>284.58199999999999</v>
      </c>
      <c r="Q30" s="4">
        <v>287.15199999999999</v>
      </c>
      <c r="R30" s="4">
        <v>289.46800000000002</v>
      </c>
      <c r="S30" s="4">
        <v>291.62400000000002</v>
      </c>
      <c r="T30" s="4">
        <v>293.7</v>
      </c>
      <c r="U30" s="4">
        <v>295.75700000000001</v>
      </c>
      <c r="V30" s="4">
        <v>297.83699999999999</v>
      </c>
      <c r="W30" s="4">
        <v>299.964</v>
      </c>
      <c r="X30" s="4">
        <v>302.14</v>
      </c>
      <c r="Y30" s="4">
        <v>304.34699999999998</v>
      </c>
      <c r="Z30" s="4">
        <v>306.54399999999998</v>
      </c>
      <c r="AA30" s="4">
        <v>308.66699999999997</v>
      </c>
      <c r="AB30" s="4">
        <v>310.62700000000001</v>
      </c>
      <c r="AC30" s="4">
        <v>312.31099999999998</v>
      </c>
    </row>
    <row r="31" spans="2:29" x14ac:dyDescent="0.25">
      <c r="E31" s="2">
        <v>200</v>
      </c>
      <c r="F31" s="6">
        <v>45</v>
      </c>
      <c r="G31" s="2">
        <v>100</v>
      </c>
      <c r="H31" s="4">
        <v>41.311100000000003</v>
      </c>
      <c r="I31" s="4">
        <v>73.9452</v>
      </c>
      <c r="J31" s="4">
        <v>2.37512E-2</v>
      </c>
      <c r="K31" s="4">
        <v>23.263100000000001</v>
      </c>
      <c r="L31" s="4">
        <v>2.8353700000000002</v>
      </c>
      <c r="N31" s="3" t="s">
        <v>35</v>
      </c>
      <c r="O31" s="4">
        <v>281.678</v>
      </c>
      <c r="P31" s="4">
        <v>284.62700000000001</v>
      </c>
      <c r="Q31" s="4">
        <v>287.18700000000001</v>
      </c>
      <c r="R31" s="4">
        <v>289.48500000000001</v>
      </c>
      <c r="S31" s="4">
        <v>291.62599999999998</v>
      </c>
      <c r="T31" s="4">
        <v>293.69400000000002</v>
      </c>
      <c r="U31" s="4">
        <v>295.75</v>
      </c>
      <c r="V31" s="4">
        <v>297.83499999999998</v>
      </c>
      <c r="W31" s="4">
        <v>299.96899999999999</v>
      </c>
      <c r="X31" s="4">
        <v>302.14999999999998</v>
      </c>
      <c r="Y31" s="4">
        <v>304.35700000000003</v>
      </c>
      <c r="Z31" s="4">
        <v>306.55</v>
      </c>
      <c r="AA31" s="4">
        <v>308.66800000000001</v>
      </c>
      <c r="AB31" s="4">
        <v>310.63200000000001</v>
      </c>
      <c r="AC31" s="4">
        <v>312.34399999999999</v>
      </c>
    </row>
    <row r="32" spans="2:29" x14ac:dyDescent="0.25">
      <c r="E32" s="2">
        <v>200</v>
      </c>
      <c r="F32" s="6">
        <v>30</v>
      </c>
      <c r="G32" s="2">
        <v>200</v>
      </c>
      <c r="H32" s="4">
        <v>76.164400000000001</v>
      </c>
      <c r="I32" s="4">
        <v>129.65600000000001</v>
      </c>
      <c r="J32" s="4">
        <v>0.169266</v>
      </c>
      <c r="K32" s="4">
        <v>22.833300000000001</v>
      </c>
      <c r="L32" s="4">
        <v>2.8353700000000002</v>
      </c>
      <c r="N32" s="3" t="s">
        <v>35</v>
      </c>
      <c r="O32" s="4">
        <v>281.26400000000001</v>
      </c>
      <c r="P32" s="4">
        <v>283.82799999999997</v>
      </c>
      <c r="Q32" s="4">
        <v>286.471</v>
      </c>
      <c r="R32" s="4">
        <v>289.03500000000003</v>
      </c>
      <c r="S32" s="4">
        <v>291.44400000000002</v>
      </c>
      <c r="T32" s="4">
        <v>293.68900000000002</v>
      </c>
      <c r="U32" s="4">
        <v>295.80399999999997</v>
      </c>
      <c r="V32" s="4">
        <v>297.85000000000002</v>
      </c>
      <c r="W32" s="4">
        <v>299.89499999999998</v>
      </c>
      <c r="X32" s="4">
        <v>301.995</v>
      </c>
      <c r="Y32" s="4">
        <v>304.17200000000003</v>
      </c>
      <c r="Z32" s="4">
        <v>306.39800000000002</v>
      </c>
      <c r="AA32" s="4">
        <v>308.57299999999998</v>
      </c>
      <c r="AB32" s="4">
        <v>310.50599999999997</v>
      </c>
      <c r="AC32" s="4">
        <v>311.899</v>
      </c>
    </row>
    <row r="33" spans="2:29" x14ac:dyDescent="0.25">
      <c r="E33" s="2">
        <v>200</v>
      </c>
      <c r="F33" s="6">
        <v>35</v>
      </c>
      <c r="G33" s="2">
        <v>200</v>
      </c>
      <c r="H33" s="4">
        <v>79.2423</v>
      </c>
      <c r="I33" s="4">
        <v>134.21299999999999</v>
      </c>
      <c r="J33" s="4">
        <v>0.140546</v>
      </c>
      <c r="K33" s="4">
        <v>25.105899999999998</v>
      </c>
      <c r="L33" s="4">
        <v>2.8353700000000002</v>
      </c>
      <c r="N33" s="3" t="s">
        <v>35</v>
      </c>
      <c r="O33" s="4">
        <v>281.27699999999999</v>
      </c>
      <c r="P33" s="4">
        <v>283.93099999999998</v>
      </c>
      <c r="Q33" s="4">
        <v>286.58600000000001</v>
      </c>
      <c r="R33" s="4">
        <v>289.12299999999999</v>
      </c>
      <c r="S33" s="4">
        <v>291.49599999999998</v>
      </c>
      <c r="T33" s="4">
        <v>293.70999999999998</v>
      </c>
      <c r="U33" s="4">
        <v>295.80799999999999</v>
      </c>
      <c r="V33" s="4">
        <v>297.851</v>
      </c>
      <c r="W33" s="4">
        <v>299.904</v>
      </c>
      <c r="X33" s="4">
        <v>302.01499999999999</v>
      </c>
      <c r="Y33" s="4">
        <v>304.20100000000002</v>
      </c>
      <c r="Z33" s="4">
        <v>306.42899999999997</v>
      </c>
      <c r="AA33" s="4">
        <v>308.60300000000001</v>
      </c>
      <c r="AB33" s="4">
        <v>310.54000000000002</v>
      </c>
      <c r="AC33" s="4">
        <v>311.95999999999998</v>
      </c>
    </row>
    <row r="34" spans="2:29" x14ac:dyDescent="0.25">
      <c r="E34" s="2">
        <v>200</v>
      </c>
      <c r="F34" s="6">
        <v>40</v>
      </c>
      <c r="G34" s="2">
        <v>200</v>
      </c>
      <c r="H34" s="4">
        <v>81.560199999999995</v>
      </c>
      <c r="I34" s="4">
        <v>137.99100000000001</v>
      </c>
      <c r="J34" s="4">
        <v>0.121194</v>
      </c>
      <c r="K34" s="4">
        <v>27.293099999999999</v>
      </c>
      <c r="L34" s="4">
        <v>2.8353700000000002</v>
      </c>
      <c r="N34" s="3" t="s">
        <v>35</v>
      </c>
      <c r="O34" s="4">
        <v>281.28699999999998</v>
      </c>
      <c r="P34" s="4">
        <v>284.01400000000001</v>
      </c>
      <c r="Q34" s="4">
        <v>286.67399999999998</v>
      </c>
      <c r="R34" s="4">
        <v>289.18700000000001</v>
      </c>
      <c r="S34" s="4">
        <v>291.529</v>
      </c>
      <c r="T34" s="4">
        <v>293.71899999999999</v>
      </c>
      <c r="U34" s="4">
        <v>295.80599999999998</v>
      </c>
      <c r="V34" s="4">
        <v>297.85000000000002</v>
      </c>
      <c r="W34" s="4">
        <v>299.91000000000003</v>
      </c>
      <c r="X34" s="4">
        <v>302.02999999999997</v>
      </c>
      <c r="Y34" s="4">
        <v>304.22199999999998</v>
      </c>
      <c r="Z34" s="4">
        <v>306.45</v>
      </c>
      <c r="AA34" s="4">
        <v>308.62</v>
      </c>
      <c r="AB34" s="4">
        <v>310.56099999999998</v>
      </c>
      <c r="AC34" s="4">
        <v>312.01100000000002</v>
      </c>
    </row>
    <row r="35" spans="2:29" x14ac:dyDescent="0.25">
      <c r="E35" s="2">
        <v>200</v>
      </c>
      <c r="F35" s="6">
        <v>45</v>
      </c>
      <c r="G35" s="2">
        <v>200</v>
      </c>
      <c r="H35" s="4">
        <v>83.331199999999995</v>
      </c>
      <c r="I35" s="4">
        <v>141.20400000000001</v>
      </c>
      <c r="J35" s="4">
        <v>0.107423</v>
      </c>
      <c r="K35" s="4">
        <v>29.3919</v>
      </c>
      <c r="L35" s="4">
        <v>2.8353700000000002</v>
      </c>
      <c r="N35" s="3" t="s">
        <v>35</v>
      </c>
      <c r="O35" s="4">
        <v>281.29700000000003</v>
      </c>
      <c r="P35" s="4">
        <v>284.08199999999999</v>
      </c>
      <c r="Q35" s="4">
        <v>286.745</v>
      </c>
      <c r="R35" s="4">
        <v>289.23599999999999</v>
      </c>
      <c r="S35" s="4">
        <v>291.55200000000002</v>
      </c>
      <c r="T35" s="4">
        <v>293.72300000000001</v>
      </c>
      <c r="U35" s="4">
        <v>295.80200000000002</v>
      </c>
      <c r="V35" s="4">
        <v>297.84699999999998</v>
      </c>
      <c r="W35" s="4">
        <v>299.91500000000002</v>
      </c>
      <c r="X35" s="4">
        <v>302.04300000000001</v>
      </c>
      <c r="Y35" s="4">
        <v>304.238</v>
      </c>
      <c r="Z35" s="4">
        <v>306.46499999999997</v>
      </c>
      <c r="AA35" s="4">
        <v>308.63099999999997</v>
      </c>
      <c r="AB35" s="4">
        <v>310.57600000000002</v>
      </c>
      <c r="AC35" s="4">
        <v>312.05599999999998</v>
      </c>
    </row>
    <row r="36" spans="2:29" x14ac:dyDescent="0.25">
      <c r="E36" s="2">
        <v>200</v>
      </c>
      <c r="F36" s="6">
        <v>30</v>
      </c>
      <c r="G36" s="2">
        <v>300</v>
      </c>
      <c r="H36" s="4">
        <v>104.745</v>
      </c>
      <c r="I36" s="4">
        <v>183.58500000000001</v>
      </c>
      <c r="J36" s="4">
        <v>0.43818099999999999</v>
      </c>
      <c r="K36" s="4">
        <v>28.763100000000001</v>
      </c>
      <c r="L36" s="4">
        <v>2.8353700000000002</v>
      </c>
      <c r="N36" s="3" t="s">
        <v>35</v>
      </c>
      <c r="O36" s="4">
        <v>281.13200000000001</v>
      </c>
      <c r="P36" s="4">
        <v>283.37400000000002</v>
      </c>
      <c r="Q36" s="4">
        <v>285.96100000000001</v>
      </c>
      <c r="R36" s="4">
        <v>288.60500000000002</v>
      </c>
      <c r="S36" s="4">
        <v>291.14299999999997</v>
      </c>
      <c r="T36" s="4">
        <v>293.50799999999998</v>
      </c>
      <c r="U36" s="4">
        <v>295.70699999999999</v>
      </c>
      <c r="V36" s="4">
        <v>297.79199999999997</v>
      </c>
      <c r="W36" s="4">
        <v>299.83499999999998</v>
      </c>
      <c r="X36" s="4">
        <v>301.90899999999999</v>
      </c>
      <c r="Y36" s="4">
        <v>304.053</v>
      </c>
      <c r="Z36" s="4">
        <v>306.255</v>
      </c>
      <c r="AA36" s="4">
        <v>308.42200000000003</v>
      </c>
      <c r="AB36" s="4">
        <v>310.358</v>
      </c>
      <c r="AC36" s="4">
        <v>311.73500000000001</v>
      </c>
    </row>
    <row r="37" spans="2:29" x14ac:dyDescent="0.25">
      <c r="E37" s="2">
        <v>200</v>
      </c>
      <c r="F37" s="6">
        <v>35</v>
      </c>
      <c r="G37" s="2">
        <v>300</v>
      </c>
      <c r="H37" s="4">
        <v>110.899</v>
      </c>
      <c r="I37" s="4">
        <v>191.566</v>
      </c>
      <c r="J37" s="4">
        <v>0.35916500000000001</v>
      </c>
      <c r="K37" s="4">
        <v>31.182300000000001</v>
      </c>
      <c r="L37" s="4">
        <v>2.8353700000000002</v>
      </c>
      <c r="N37" s="3" t="s">
        <v>35</v>
      </c>
      <c r="O37" s="4">
        <v>281.13799999999998</v>
      </c>
      <c r="P37" s="4">
        <v>283.48899999999998</v>
      </c>
      <c r="Q37" s="4">
        <v>286.11099999999999</v>
      </c>
      <c r="R37" s="4">
        <v>288.74799999999999</v>
      </c>
      <c r="S37" s="4">
        <v>291.25700000000001</v>
      </c>
      <c r="T37" s="4">
        <v>293.589</v>
      </c>
      <c r="U37" s="4">
        <v>295.75900000000001</v>
      </c>
      <c r="V37" s="4">
        <v>297.82499999999999</v>
      </c>
      <c r="W37" s="4">
        <v>299.86200000000002</v>
      </c>
      <c r="X37" s="4">
        <v>301.93900000000002</v>
      </c>
      <c r="Y37" s="4">
        <v>304.09399999999999</v>
      </c>
      <c r="Z37" s="4">
        <v>306.30799999999999</v>
      </c>
      <c r="AA37" s="4">
        <v>308.48500000000001</v>
      </c>
      <c r="AB37" s="4">
        <v>310.42399999999998</v>
      </c>
      <c r="AC37" s="4">
        <v>311.79399999999998</v>
      </c>
    </row>
    <row r="38" spans="2:29" x14ac:dyDescent="0.25">
      <c r="E38" s="2">
        <v>200</v>
      </c>
      <c r="F38" s="6">
        <v>40</v>
      </c>
      <c r="G38" s="2">
        <v>300</v>
      </c>
      <c r="H38" s="4">
        <v>115.727</v>
      </c>
      <c r="I38" s="4">
        <v>198.01300000000001</v>
      </c>
      <c r="J38" s="4">
        <v>0.30662600000000001</v>
      </c>
      <c r="K38" s="4">
        <v>33.488799999999998</v>
      </c>
      <c r="L38" s="4">
        <v>2.8353700000000002</v>
      </c>
      <c r="N38" s="3" t="s">
        <v>35</v>
      </c>
      <c r="O38" s="4">
        <v>281.14</v>
      </c>
      <c r="P38" s="4">
        <v>283.577</v>
      </c>
      <c r="Q38" s="4">
        <v>286.22300000000001</v>
      </c>
      <c r="R38" s="4">
        <v>288.84800000000001</v>
      </c>
      <c r="S38" s="4">
        <v>291.33100000000002</v>
      </c>
      <c r="T38" s="4">
        <v>293.63600000000002</v>
      </c>
      <c r="U38" s="4">
        <v>295.786</v>
      </c>
      <c r="V38" s="4">
        <v>297.84100000000001</v>
      </c>
      <c r="W38" s="4">
        <v>299.87700000000001</v>
      </c>
      <c r="X38" s="4">
        <v>301.959</v>
      </c>
      <c r="Y38" s="4">
        <v>304.12200000000001</v>
      </c>
      <c r="Z38" s="4">
        <v>306.34500000000003</v>
      </c>
      <c r="AA38" s="4">
        <v>308.52699999999999</v>
      </c>
      <c r="AB38" s="4">
        <v>310.46800000000002</v>
      </c>
      <c r="AC38" s="4">
        <v>311.84100000000001</v>
      </c>
    </row>
    <row r="39" spans="2:29" x14ac:dyDescent="0.25">
      <c r="E39" s="2">
        <v>200</v>
      </c>
      <c r="F39" s="6">
        <v>45</v>
      </c>
      <c r="G39" s="2">
        <v>300</v>
      </c>
      <c r="H39" s="4">
        <v>119.581</v>
      </c>
      <c r="I39" s="4">
        <v>203.39400000000001</v>
      </c>
      <c r="J39" s="4">
        <v>0.26964100000000002</v>
      </c>
      <c r="K39" s="4">
        <v>35.664099999999998</v>
      </c>
      <c r="L39" s="4">
        <v>2.8353700000000002</v>
      </c>
      <c r="N39" s="3" t="s">
        <v>35</v>
      </c>
      <c r="O39" s="4">
        <v>281.14</v>
      </c>
      <c r="P39" s="4">
        <v>283.64800000000002</v>
      </c>
      <c r="Q39" s="4">
        <v>286.30900000000003</v>
      </c>
      <c r="R39" s="4">
        <v>288.92200000000003</v>
      </c>
      <c r="S39" s="4">
        <v>291.38200000000001</v>
      </c>
      <c r="T39" s="4">
        <v>293.66500000000002</v>
      </c>
      <c r="U39" s="4">
        <v>295.8</v>
      </c>
      <c r="V39" s="4">
        <v>297.84899999999999</v>
      </c>
      <c r="W39" s="4">
        <v>299.88499999999999</v>
      </c>
      <c r="X39" s="4">
        <v>301.97300000000001</v>
      </c>
      <c r="Y39" s="4">
        <v>304.14299999999997</v>
      </c>
      <c r="Z39" s="4">
        <v>306.37099999999998</v>
      </c>
      <c r="AA39" s="4">
        <v>308.55500000000001</v>
      </c>
      <c r="AB39" s="4">
        <v>310.49799999999999</v>
      </c>
      <c r="AC39" s="4">
        <v>311.88099999999997</v>
      </c>
    </row>
    <row r="41" spans="2:29" x14ac:dyDescent="0.25">
      <c r="B41" s="3" t="s">
        <v>35</v>
      </c>
      <c r="C41" s="4">
        <v>283</v>
      </c>
      <c r="D41" s="4">
        <v>285.14285714285717</v>
      </c>
      <c r="E41" s="4">
        <v>287.28571428571433</v>
      </c>
      <c r="F41" s="4">
        <v>289.4285714285715</v>
      </c>
      <c r="G41" s="4">
        <v>291.57142857142867</v>
      </c>
      <c r="H41" s="4">
        <v>293.71428571428584</v>
      </c>
      <c r="I41" s="4">
        <v>295.857142857143</v>
      </c>
      <c r="J41" s="4">
        <v>298.00000000000017</v>
      </c>
      <c r="K41" s="4">
        <v>300.14285714285734</v>
      </c>
      <c r="L41" s="4">
        <v>302.2857142857145</v>
      </c>
      <c r="M41" s="4">
        <v>304.42857142857167</v>
      </c>
      <c r="N41" s="4">
        <v>306.57142857142884</v>
      </c>
      <c r="O41" s="4">
        <v>308.71428571428601</v>
      </c>
      <c r="P41" s="4">
        <v>310.85714285714317</v>
      </c>
      <c r="Q41" s="4">
        <v>313</v>
      </c>
    </row>
    <row r="42" spans="2:29" x14ac:dyDescent="0.25">
      <c r="B42" s="3" t="s">
        <v>24</v>
      </c>
      <c r="C42" s="2">
        <f>$C$13/15</f>
        <v>10</v>
      </c>
      <c r="D42" s="2">
        <f t="shared" ref="D42:Q42" si="0">$C$13/15</f>
        <v>10</v>
      </c>
      <c r="E42" s="2">
        <f t="shared" si="0"/>
        <v>10</v>
      </c>
      <c r="F42" s="2">
        <f t="shared" si="0"/>
        <v>10</v>
      </c>
      <c r="G42" s="2">
        <f t="shared" si="0"/>
        <v>10</v>
      </c>
      <c r="H42" s="2">
        <f t="shared" si="0"/>
        <v>10</v>
      </c>
      <c r="I42" s="2">
        <f t="shared" si="0"/>
        <v>10</v>
      </c>
      <c r="J42" s="2">
        <f t="shared" si="0"/>
        <v>10</v>
      </c>
      <c r="K42" s="2">
        <f t="shared" si="0"/>
        <v>10</v>
      </c>
      <c r="L42" s="2">
        <f t="shared" si="0"/>
        <v>10</v>
      </c>
      <c r="M42" s="2">
        <f t="shared" si="0"/>
        <v>10</v>
      </c>
      <c r="N42" s="2">
        <f t="shared" si="0"/>
        <v>10</v>
      </c>
      <c r="O42" s="2">
        <f t="shared" si="0"/>
        <v>10</v>
      </c>
      <c r="P42" s="2">
        <f t="shared" si="0"/>
        <v>10</v>
      </c>
      <c r="Q42" s="2">
        <f t="shared" si="0"/>
        <v>10</v>
      </c>
    </row>
    <row r="44" spans="2:29" ht="18" x14ac:dyDescent="0.25">
      <c r="B44" s="1" t="s">
        <v>15</v>
      </c>
      <c r="C44" s="2">
        <v>0.55000000000000004</v>
      </c>
      <c r="E44" s="5" t="s">
        <v>29</v>
      </c>
      <c r="F44" s="5" t="s">
        <v>30</v>
      </c>
      <c r="G44" s="3" t="s">
        <v>36</v>
      </c>
      <c r="H44" s="3" t="s">
        <v>37</v>
      </c>
      <c r="I44" s="3" t="s">
        <v>38</v>
      </c>
      <c r="J44" s="3" t="s">
        <v>39</v>
      </c>
      <c r="K44" s="3" t="s">
        <v>40</v>
      </c>
      <c r="L44" s="3" t="s">
        <v>41</v>
      </c>
    </row>
    <row r="45" spans="2:29" x14ac:dyDescent="0.25">
      <c r="B45" s="1" t="s">
        <v>16</v>
      </c>
      <c r="C45" s="2">
        <v>0.35</v>
      </c>
      <c r="E45" s="2">
        <v>150</v>
      </c>
      <c r="F45" s="6">
        <v>30</v>
      </c>
      <c r="G45" s="2">
        <v>100</v>
      </c>
      <c r="H45" s="4">
        <v>46.220199999999998</v>
      </c>
      <c r="I45" s="4">
        <v>77.192800000000005</v>
      </c>
      <c r="J45" s="4">
        <v>5.23741E-2</v>
      </c>
      <c r="K45" s="4">
        <v>16.9269</v>
      </c>
      <c r="L45" s="4">
        <v>2.8353700000000002</v>
      </c>
      <c r="N45" s="3" t="s">
        <v>35</v>
      </c>
      <c r="O45" s="4">
        <v>281.07400000000001</v>
      </c>
      <c r="P45" s="4">
        <v>283.90600000000001</v>
      </c>
      <c r="Q45" s="4">
        <v>286.625</v>
      </c>
      <c r="R45" s="4">
        <v>289.166</v>
      </c>
      <c r="S45" s="4">
        <v>291.51799999999997</v>
      </c>
      <c r="T45" s="4">
        <v>293.709</v>
      </c>
      <c r="U45" s="4">
        <v>295.79300000000001</v>
      </c>
      <c r="V45" s="4">
        <v>297.83300000000003</v>
      </c>
      <c r="W45" s="4">
        <v>299.89100000000002</v>
      </c>
      <c r="X45" s="4">
        <v>302.01100000000002</v>
      </c>
      <c r="Y45" s="4">
        <v>304.20400000000001</v>
      </c>
      <c r="Z45" s="4">
        <v>306.43700000000001</v>
      </c>
      <c r="AA45" s="4">
        <v>308.61700000000002</v>
      </c>
      <c r="AB45" s="4">
        <v>310.57600000000002</v>
      </c>
      <c r="AC45" s="4">
        <v>312.05799999999999</v>
      </c>
    </row>
    <row r="46" spans="2:29" x14ac:dyDescent="0.25">
      <c r="B46" s="1" t="s">
        <v>17</v>
      </c>
      <c r="C46" s="2">
        <v>0.35</v>
      </c>
      <c r="E46" s="2">
        <v>150</v>
      </c>
      <c r="F46" s="6">
        <v>35</v>
      </c>
      <c r="G46" s="2">
        <v>100</v>
      </c>
      <c r="H46" s="4">
        <v>47.098999999999997</v>
      </c>
      <c r="I46" s="4">
        <v>79.120999999999995</v>
      </c>
      <c r="J46" s="4">
        <v>4.4929999999999998E-2</v>
      </c>
      <c r="K46" s="4">
        <v>18.754999999999999</v>
      </c>
      <c r="L46" s="4">
        <v>2.8353700000000002</v>
      </c>
      <c r="N46" s="3" t="s">
        <v>35</v>
      </c>
      <c r="O46" s="4">
        <v>281.09899999999999</v>
      </c>
      <c r="P46" s="4">
        <v>284.017</v>
      </c>
      <c r="Q46" s="4">
        <v>286.73500000000001</v>
      </c>
      <c r="R46" s="4">
        <v>289.23899999999998</v>
      </c>
      <c r="S46" s="4">
        <v>291.548</v>
      </c>
      <c r="T46" s="4">
        <v>293.709</v>
      </c>
      <c r="U46" s="4">
        <v>295.78100000000001</v>
      </c>
      <c r="V46" s="4">
        <v>297.82499999999999</v>
      </c>
      <c r="W46" s="4">
        <v>299.89600000000002</v>
      </c>
      <c r="X46" s="4">
        <v>302.029</v>
      </c>
      <c r="Y46" s="4">
        <v>304.22699999999998</v>
      </c>
      <c r="Z46" s="4">
        <v>306.45600000000002</v>
      </c>
      <c r="AA46" s="4">
        <v>308.62599999999998</v>
      </c>
      <c r="AB46" s="4">
        <v>310.58699999999999</v>
      </c>
      <c r="AC46" s="4">
        <v>312.11399999999998</v>
      </c>
    </row>
    <row r="47" spans="2:29" x14ac:dyDescent="0.25">
      <c r="B47" s="1" t="s">
        <v>18</v>
      </c>
      <c r="C47" s="2">
        <v>313</v>
      </c>
      <c r="E47" s="2">
        <v>150</v>
      </c>
      <c r="F47" s="6">
        <v>40</v>
      </c>
      <c r="G47" s="2">
        <v>100</v>
      </c>
      <c r="H47" s="4">
        <v>47.7468</v>
      </c>
      <c r="I47" s="4">
        <v>80.709800000000001</v>
      </c>
      <c r="J47" s="4">
        <v>3.9877099999999999E-2</v>
      </c>
      <c r="K47" s="4">
        <v>20.436800000000002</v>
      </c>
      <c r="L47" s="4">
        <v>2.8353700000000002</v>
      </c>
      <c r="N47" s="3" t="s">
        <v>35</v>
      </c>
      <c r="O47" s="4">
        <v>281.12200000000001</v>
      </c>
      <c r="P47" s="4">
        <v>284.101</v>
      </c>
      <c r="Q47" s="4">
        <v>286.815</v>
      </c>
      <c r="R47" s="4">
        <v>289.28800000000001</v>
      </c>
      <c r="S47" s="4">
        <v>291.565</v>
      </c>
      <c r="T47" s="4">
        <v>293.70400000000001</v>
      </c>
      <c r="U47" s="4">
        <v>295.76900000000001</v>
      </c>
      <c r="V47" s="4">
        <v>297.81799999999998</v>
      </c>
      <c r="W47" s="4">
        <v>299.89999999999998</v>
      </c>
      <c r="X47" s="4">
        <v>302.04199999999997</v>
      </c>
      <c r="Y47" s="4">
        <v>304.245</v>
      </c>
      <c r="Z47" s="4">
        <v>306.46800000000002</v>
      </c>
      <c r="AA47" s="4">
        <v>308.63</v>
      </c>
      <c r="AB47" s="4">
        <v>310.59199999999998</v>
      </c>
      <c r="AC47" s="4">
        <v>312.15600000000001</v>
      </c>
    </row>
    <row r="48" spans="2:29" x14ac:dyDescent="0.25">
      <c r="B48" s="1" t="s">
        <v>19</v>
      </c>
      <c r="C48" s="2">
        <v>30</v>
      </c>
      <c r="E48" s="2">
        <v>150</v>
      </c>
      <c r="F48" s="6">
        <v>45</v>
      </c>
      <c r="G48" s="2">
        <v>100</v>
      </c>
      <c r="H48" s="4">
        <v>48.247199999999999</v>
      </c>
      <c r="I48" s="4">
        <v>82.048299999999998</v>
      </c>
      <c r="J48" s="4">
        <v>3.6306999999999999E-2</v>
      </c>
      <c r="K48" s="4">
        <v>21.9724</v>
      </c>
      <c r="L48" s="4">
        <v>2.8353700000000002</v>
      </c>
      <c r="N48" s="3" t="s">
        <v>35</v>
      </c>
      <c r="O48" s="4">
        <v>281.14</v>
      </c>
      <c r="P48" s="4">
        <v>284.16399999999999</v>
      </c>
      <c r="Q48" s="4">
        <v>286.875</v>
      </c>
      <c r="R48" s="4">
        <v>289.32499999999999</v>
      </c>
      <c r="S48" s="4">
        <v>291.577</v>
      </c>
      <c r="T48" s="4">
        <v>293.7</v>
      </c>
      <c r="U48" s="4">
        <v>295.75900000000001</v>
      </c>
      <c r="V48" s="4">
        <v>297.81200000000001</v>
      </c>
      <c r="W48" s="4">
        <v>299.90300000000002</v>
      </c>
      <c r="X48" s="4">
        <v>302.053</v>
      </c>
      <c r="Y48" s="4">
        <v>304.25799999999998</v>
      </c>
      <c r="Z48" s="4">
        <v>306.47699999999998</v>
      </c>
      <c r="AA48" s="4">
        <v>308.63200000000001</v>
      </c>
      <c r="AB48" s="4">
        <v>310.59500000000003</v>
      </c>
      <c r="AC48" s="4">
        <v>312.18799999999999</v>
      </c>
    </row>
    <row r="49" spans="2:29" x14ac:dyDescent="0.25">
      <c r="B49" s="1" t="s">
        <v>20</v>
      </c>
      <c r="C49" s="2">
        <v>2.5</v>
      </c>
      <c r="E49" s="2">
        <v>150</v>
      </c>
      <c r="F49" s="6">
        <v>30</v>
      </c>
      <c r="G49" s="2">
        <v>200</v>
      </c>
      <c r="H49" s="4">
        <v>85.359300000000005</v>
      </c>
      <c r="I49" s="4">
        <v>143.869</v>
      </c>
      <c r="J49" s="4">
        <v>0.25717099999999998</v>
      </c>
      <c r="K49" s="4">
        <v>23.6873</v>
      </c>
      <c r="L49" s="4">
        <v>2.8353700000000002</v>
      </c>
      <c r="N49" s="3" t="s">
        <v>35</v>
      </c>
      <c r="O49" s="4">
        <v>280.83600000000001</v>
      </c>
      <c r="P49" s="4">
        <v>283.02199999999999</v>
      </c>
      <c r="Q49" s="4">
        <v>285.64299999999997</v>
      </c>
      <c r="R49" s="4">
        <v>288.36200000000002</v>
      </c>
      <c r="S49" s="4">
        <v>290.983</v>
      </c>
      <c r="T49" s="4">
        <v>293.41800000000001</v>
      </c>
      <c r="U49" s="4">
        <v>295.66500000000002</v>
      </c>
      <c r="V49" s="4">
        <v>297.77499999999998</v>
      </c>
      <c r="W49" s="4">
        <v>299.827</v>
      </c>
      <c r="X49" s="4">
        <v>301.899</v>
      </c>
      <c r="Y49" s="4">
        <v>304.04000000000002</v>
      </c>
      <c r="Z49" s="4">
        <v>306.24599999999998</v>
      </c>
      <c r="AA49" s="4">
        <v>308.42599999999999</v>
      </c>
      <c r="AB49" s="4">
        <v>310.37700000000001</v>
      </c>
      <c r="AC49" s="4">
        <v>311.76</v>
      </c>
    </row>
    <row r="50" spans="2:29" x14ac:dyDescent="0.25">
      <c r="B50" s="1" t="s">
        <v>21</v>
      </c>
      <c r="C50" s="2" t="s">
        <v>22</v>
      </c>
      <c r="E50" s="2">
        <v>150</v>
      </c>
      <c r="F50" s="6">
        <v>35</v>
      </c>
      <c r="G50" s="2">
        <v>200</v>
      </c>
      <c r="H50" s="4">
        <v>88.895499999999998</v>
      </c>
      <c r="I50" s="4">
        <v>148.70699999999999</v>
      </c>
      <c r="J50" s="4">
        <v>0.216776</v>
      </c>
      <c r="K50" s="4">
        <v>25.615300000000001</v>
      </c>
      <c r="L50" s="4">
        <v>2.8353700000000002</v>
      </c>
      <c r="N50" s="3" t="s">
        <v>35</v>
      </c>
      <c r="O50" s="4">
        <v>280.83</v>
      </c>
      <c r="P50" s="4">
        <v>283.13600000000002</v>
      </c>
      <c r="Q50" s="4">
        <v>285.803</v>
      </c>
      <c r="R50" s="4">
        <v>288.52199999999999</v>
      </c>
      <c r="S50" s="4">
        <v>291.11599999999999</v>
      </c>
      <c r="T50" s="4">
        <v>293.51499999999999</v>
      </c>
      <c r="U50" s="4">
        <v>295.726</v>
      </c>
      <c r="V50" s="4">
        <v>297.80799999999999</v>
      </c>
      <c r="W50" s="4">
        <v>299.84399999999999</v>
      </c>
      <c r="X50" s="4">
        <v>301.91300000000001</v>
      </c>
      <c r="Y50" s="4">
        <v>304.06200000000001</v>
      </c>
      <c r="Z50" s="4">
        <v>306.28199999999998</v>
      </c>
      <c r="AA50" s="4">
        <v>308.47699999999998</v>
      </c>
      <c r="AB50" s="4">
        <v>310.43599999999998</v>
      </c>
      <c r="AC50" s="4">
        <v>311.81</v>
      </c>
    </row>
    <row r="51" spans="2:29" x14ac:dyDescent="0.25">
      <c r="B51" s="1" t="s">
        <v>23</v>
      </c>
      <c r="C51" s="2">
        <v>0.5</v>
      </c>
      <c r="E51" s="2">
        <v>150</v>
      </c>
      <c r="F51" s="6">
        <v>40</v>
      </c>
      <c r="G51" s="2">
        <v>200</v>
      </c>
      <c r="H51" s="4">
        <v>91.633700000000005</v>
      </c>
      <c r="I51" s="4">
        <v>152.60300000000001</v>
      </c>
      <c r="J51" s="4">
        <v>0.18987299999999999</v>
      </c>
      <c r="K51" s="4">
        <v>27.389900000000001</v>
      </c>
      <c r="L51" s="4">
        <v>2.8353700000000002</v>
      </c>
      <c r="N51" s="3" t="s">
        <v>35</v>
      </c>
      <c r="O51" s="4">
        <v>280.822</v>
      </c>
      <c r="P51" s="4">
        <v>283.226</v>
      </c>
      <c r="Q51" s="4">
        <v>285.92500000000001</v>
      </c>
      <c r="R51" s="4">
        <v>288.637</v>
      </c>
      <c r="S51" s="4">
        <v>291.20600000000002</v>
      </c>
      <c r="T51" s="4">
        <v>293.57400000000001</v>
      </c>
      <c r="U51" s="4">
        <v>295.75900000000001</v>
      </c>
      <c r="V51" s="4">
        <v>297.82400000000001</v>
      </c>
      <c r="W51" s="4">
        <v>299.85300000000001</v>
      </c>
      <c r="X51" s="4">
        <v>301.923</v>
      </c>
      <c r="Y51" s="4">
        <v>304.07900000000001</v>
      </c>
      <c r="Z51" s="4">
        <v>306.30799999999999</v>
      </c>
      <c r="AA51" s="4">
        <v>308.51</v>
      </c>
      <c r="AB51" s="4">
        <v>310.47399999999999</v>
      </c>
      <c r="AC51" s="4">
        <v>311.85000000000002</v>
      </c>
    </row>
    <row r="52" spans="2:29" x14ac:dyDescent="0.25">
      <c r="B52" s="1" t="s">
        <v>29</v>
      </c>
      <c r="C52" s="2">
        <v>150</v>
      </c>
      <c r="E52" s="2">
        <v>150</v>
      </c>
      <c r="F52" s="6">
        <v>45</v>
      </c>
      <c r="G52" s="2">
        <v>200</v>
      </c>
      <c r="H52" s="4">
        <v>93.819100000000006</v>
      </c>
      <c r="I52" s="4">
        <v>155.822</v>
      </c>
      <c r="J52" s="4">
        <v>0.17114499999999999</v>
      </c>
      <c r="K52" s="4">
        <v>28.976800000000001</v>
      </c>
      <c r="L52" s="4">
        <v>2.8353700000000002</v>
      </c>
      <c r="N52" s="3" t="s">
        <v>35</v>
      </c>
      <c r="O52" s="4">
        <v>280.81400000000002</v>
      </c>
      <c r="P52" s="4">
        <v>283.29599999999999</v>
      </c>
      <c r="Q52" s="4">
        <v>286.017</v>
      </c>
      <c r="R52" s="4">
        <v>288.72000000000003</v>
      </c>
      <c r="S52" s="4">
        <v>291.26600000000002</v>
      </c>
      <c r="T52" s="4">
        <v>293.61</v>
      </c>
      <c r="U52" s="4">
        <v>295.77600000000001</v>
      </c>
      <c r="V52" s="4">
        <v>297.83100000000002</v>
      </c>
      <c r="W52" s="4">
        <v>299.85700000000003</v>
      </c>
      <c r="X52" s="4">
        <v>301.92899999999997</v>
      </c>
      <c r="Y52" s="4">
        <v>304.09199999999998</v>
      </c>
      <c r="Z52" s="4">
        <v>306.32600000000002</v>
      </c>
      <c r="AA52" s="4">
        <v>308.53199999999998</v>
      </c>
      <c r="AB52" s="4">
        <v>310.49900000000002</v>
      </c>
      <c r="AC52" s="4">
        <v>311.88200000000001</v>
      </c>
    </row>
    <row r="53" spans="2:29" ht="18" x14ac:dyDescent="0.35">
      <c r="B53" s="1" t="s">
        <v>30</v>
      </c>
      <c r="C53" s="2">
        <v>30</v>
      </c>
      <c r="E53" s="2">
        <v>150</v>
      </c>
      <c r="F53" s="6">
        <v>30</v>
      </c>
      <c r="G53" s="2">
        <v>300</v>
      </c>
      <c r="H53" s="4">
        <v>116.155</v>
      </c>
      <c r="I53" s="4">
        <v>201.19800000000001</v>
      </c>
      <c r="J53" s="4">
        <v>0.68590399999999996</v>
      </c>
      <c r="K53" s="4">
        <v>30.154900000000001</v>
      </c>
      <c r="L53" s="4">
        <v>2.8353700000000002</v>
      </c>
      <c r="N53" s="3" t="s">
        <v>35</v>
      </c>
      <c r="O53" s="4">
        <v>280.73200000000003</v>
      </c>
      <c r="P53" s="4">
        <v>282.55900000000003</v>
      </c>
      <c r="Q53" s="4">
        <v>284.94400000000002</v>
      </c>
      <c r="R53" s="4">
        <v>287.56299999999999</v>
      </c>
      <c r="S53" s="4">
        <v>290.20600000000002</v>
      </c>
      <c r="T53" s="4">
        <v>292.755</v>
      </c>
      <c r="U53" s="4">
        <v>295.16699999999997</v>
      </c>
      <c r="V53" s="4">
        <v>297.452</v>
      </c>
      <c r="W53" s="4">
        <v>299.64699999999999</v>
      </c>
      <c r="X53" s="4">
        <v>301.80099999999999</v>
      </c>
      <c r="Y53" s="4">
        <v>303.94799999999998</v>
      </c>
      <c r="Z53" s="4">
        <v>306.09100000000001</v>
      </c>
      <c r="AA53" s="4">
        <v>308.17899999999997</v>
      </c>
      <c r="AB53" s="4">
        <v>310.08100000000002</v>
      </c>
      <c r="AC53" s="4">
        <v>311.57499999999999</v>
      </c>
    </row>
    <row r="54" spans="2:29" x14ac:dyDescent="0.25">
      <c r="B54" s="1" t="s">
        <v>24</v>
      </c>
      <c r="C54" s="2">
        <v>150</v>
      </c>
      <c r="E54" s="2">
        <v>150</v>
      </c>
      <c r="F54" s="6">
        <v>35</v>
      </c>
      <c r="G54" s="2">
        <v>300</v>
      </c>
      <c r="H54" s="4">
        <v>122.7</v>
      </c>
      <c r="I54" s="4">
        <v>209.947</v>
      </c>
      <c r="J54" s="4">
        <v>0.57111999999999996</v>
      </c>
      <c r="K54" s="4">
        <v>32.288200000000003</v>
      </c>
      <c r="L54" s="4">
        <v>2.8353700000000002</v>
      </c>
      <c r="N54" s="3" t="s">
        <v>35</v>
      </c>
      <c r="O54" s="4">
        <v>280.73200000000003</v>
      </c>
      <c r="P54" s="4">
        <v>282.64100000000002</v>
      </c>
      <c r="Q54" s="4">
        <v>285.10700000000003</v>
      </c>
      <c r="R54" s="4">
        <v>287.779</v>
      </c>
      <c r="S54" s="4">
        <v>290.44</v>
      </c>
      <c r="T54" s="4">
        <v>292.97300000000001</v>
      </c>
      <c r="U54" s="4">
        <v>295.34500000000003</v>
      </c>
      <c r="V54" s="4">
        <v>297.57799999999997</v>
      </c>
      <c r="W54" s="4">
        <v>299.72399999999999</v>
      </c>
      <c r="X54" s="4">
        <v>301.84399999999999</v>
      </c>
      <c r="Y54" s="4">
        <v>303.98200000000003</v>
      </c>
      <c r="Z54" s="4">
        <v>306.14100000000002</v>
      </c>
      <c r="AA54" s="4">
        <v>308.25799999999998</v>
      </c>
      <c r="AB54" s="4">
        <v>310.17899999999997</v>
      </c>
      <c r="AC54" s="4">
        <v>311.637</v>
      </c>
    </row>
    <row r="55" spans="2:29" x14ac:dyDescent="0.25">
      <c r="B55" s="1" t="s">
        <v>25</v>
      </c>
      <c r="C55" s="2">
        <v>1.2</v>
      </c>
      <c r="E55" s="2">
        <v>150</v>
      </c>
      <c r="F55" s="6">
        <v>40</v>
      </c>
      <c r="G55" s="2">
        <v>300</v>
      </c>
      <c r="H55" s="4">
        <v>127.81699999999999</v>
      </c>
      <c r="I55" s="4">
        <v>216.874</v>
      </c>
      <c r="J55" s="4">
        <v>0.49553399999999997</v>
      </c>
      <c r="K55" s="4">
        <v>34.191200000000002</v>
      </c>
      <c r="L55" s="4">
        <v>2.8353700000000002</v>
      </c>
      <c r="N55" s="3" t="s">
        <v>35</v>
      </c>
      <c r="O55" s="4">
        <v>280.72500000000002</v>
      </c>
      <c r="P55" s="4">
        <v>282.70800000000003</v>
      </c>
      <c r="Q55" s="4">
        <v>285.23200000000003</v>
      </c>
      <c r="R55" s="4">
        <v>287.93799999999999</v>
      </c>
      <c r="S55" s="4">
        <v>290.60399999999998</v>
      </c>
      <c r="T55" s="4">
        <v>293.12</v>
      </c>
      <c r="U55" s="4">
        <v>295.459</v>
      </c>
      <c r="V55" s="4">
        <v>297.65300000000002</v>
      </c>
      <c r="W55" s="4">
        <v>299.76499999999999</v>
      </c>
      <c r="X55" s="4">
        <v>301.86500000000001</v>
      </c>
      <c r="Y55" s="4">
        <v>304.00099999999998</v>
      </c>
      <c r="Z55" s="4">
        <v>306.17500000000001</v>
      </c>
      <c r="AA55" s="4">
        <v>308.31400000000002</v>
      </c>
      <c r="AB55" s="4">
        <v>310.24900000000002</v>
      </c>
      <c r="AC55" s="4">
        <v>311.68099999999998</v>
      </c>
    </row>
    <row r="56" spans="2:29" x14ac:dyDescent="0.25">
      <c r="B56" s="1" t="s">
        <v>26</v>
      </c>
      <c r="C56" s="2">
        <v>0</v>
      </c>
      <c r="E56" s="2">
        <v>150</v>
      </c>
      <c r="F56" s="6">
        <v>45</v>
      </c>
      <c r="G56" s="2">
        <v>300</v>
      </c>
      <c r="H56" s="4">
        <v>131.94300000000001</v>
      </c>
      <c r="I56" s="4">
        <v>222.50200000000001</v>
      </c>
      <c r="J56" s="4">
        <v>0.44338899999999998</v>
      </c>
      <c r="K56" s="4">
        <v>35.920699999999997</v>
      </c>
      <c r="L56" s="4">
        <v>2.8353700000000002</v>
      </c>
      <c r="N56" s="3" t="s">
        <v>35</v>
      </c>
      <c r="O56" s="4">
        <v>280.714</v>
      </c>
      <c r="P56" s="4">
        <v>282.762</v>
      </c>
      <c r="Q56" s="4">
        <v>285.32900000000001</v>
      </c>
      <c r="R56" s="4">
        <v>288.05599999999998</v>
      </c>
      <c r="S56" s="4">
        <v>290.72199999999998</v>
      </c>
      <c r="T56" s="4">
        <v>293.221</v>
      </c>
      <c r="U56" s="4">
        <v>295.53399999999999</v>
      </c>
      <c r="V56" s="4">
        <v>297.7</v>
      </c>
      <c r="W56" s="4">
        <v>299.79000000000002</v>
      </c>
      <c r="X56" s="4">
        <v>301.87700000000001</v>
      </c>
      <c r="Y56" s="4">
        <v>304.01299999999998</v>
      </c>
      <c r="Z56" s="4">
        <v>306.19900000000001</v>
      </c>
      <c r="AA56" s="4">
        <v>308.35500000000002</v>
      </c>
      <c r="AB56" s="4">
        <v>310.29899999999998</v>
      </c>
      <c r="AC56" s="4">
        <v>311.714</v>
      </c>
    </row>
    <row r="57" spans="2:29" x14ac:dyDescent="0.25">
      <c r="B57" s="1" t="s">
        <v>27</v>
      </c>
      <c r="C57" s="2">
        <v>298</v>
      </c>
      <c r="E57" s="2">
        <v>175</v>
      </c>
      <c r="F57" s="6">
        <v>30</v>
      </c>
      <c r="G57" s="2">
        <v>100</v>
      </c>
      <c r="H57" s="4">
        <v>45.829599999999999</v>
      </c>
      <c r="I57" s="4">
        <v>77.201400000000007</v>
      </c>
      <c r="J57" s="4">
        <v>4.25151E-2</v>
      </c>
      <c r="K57" s="4">
        <v>18.5076</v>
      </c>
      <c r="L57" s="4">
        <v>2.8353700000000002</v>
      </c>
      <c r="N57" s="3" t="s">
        <v>35</v>
      </c>
      <c r="O57" s="4">
        <v>281.19400000000002</v>
      </c>
      <c r="P57" s="4">
        <v>284.11700000000002</v>
      </c>
      <c r="Q57" s="4">
        <v>286.81</v>
      </c>
      <c r="R57" s="4">
        <v>289.28100000000001</v>
      </c>
      <c r="S57" s="4">
        <v>291.56299999999999</v>
      </c>
      <c r="T57" s="4">
        <v>293.70800000000003</v>
      </c>
      <c r="U57" s="4">
        <v>295.77499999999998</v>
      </c>
      <c r="V57" s="4">
        <v>297.82499999999999</v>
      </c>
      <c r="W57" s="4">
        <v>299.90499999999997</v>
      </c>
      <c r="X57" s="4">
        <v>302.04500000000002</v>
      </c>
      <c r="Y57" s="4">
        <v>304.24599999999998</v>
      </c>
      <c r="Z57" s="4">
        <v>306.471</v>
      </c>
      <c r="AA57" s="4">
        <v>308.63299999999998</v>
      </c>
      <c r="AB57" s="4">
        <v>310.58999999999997</v>
      </c>
      <c r="AC57" s="4">
        <v>312.13600000000002</v>
      </c>
    </row>
    <row r="58" spans="2:29" x14ac:dyDescent="0.25">
      <c r="B58" s="1" t="s">
        <v>28</v>
      </c>
      <c r="C58" s="2">
        <v>15</v>
      </c>
      <c r="E58" s="2">
        <v>175</v>
      </c>
      <c r="F58" s="6">
        <v>35</v>
      </c>
      <c r="G58" s="2">
        <v>100</v>
      </c>
      <c r="H58" s="4">
        <v>46.474200000000003</v>
      </c>
      <c r="I58" s="4">
        <v>79.053299999999993</v>
      </c>
      <c r="J58" s="4">
        <v>3.6155699999999999E-2</v>
      </c>
      <c r="K58" s="4">
        <v>20.729800000000001</v>
      </c>
      <c r="L58" s="4">
        <v>2.8353700000000002</v>
      </c>
      <c r="N58" s="3" t="s">
        <v>35</v>
      </c>
      <c r="O58" s="4">
        <v>281.23700000000002</v>
      </c>
      <c r="P58" s="4">
        <v>284.22800000000001</v>
      </c>
      <c r="Q58" s="4">
        <v>286.911</v>
      </c>
      <c r="R58" s="4">
        <v>289.34199999999998</v>
      </c>
      <c r="S58" s="4">
        <v>291.58300000000003</v>
      </c>
      <c r="T58" s="4">
        <v>293.70100000000002</v>
      </c>
      <c r="U58" s="4">
        <v>295.76100000000002</v>
      </c>
      <c r="V58" s="4">
        <v>297.81799999999998</v>
      </c>
      <c r="W58" s="4">
        <v>299.91300000000001</v>
      </c>
      <c r="X58" s="4">
        <v>302.06599999999997</v>
      </c>
      <c r="Y58" s="4">
        <v>304.27100000000002</v>
      </c>
      <c r="Z58" s="4">
        <v>306.488</v>
      </c>
      <c r="AA58" s="4">
        <v>308.63799999999998</v>
      </c>
      <c r="AB58" s="4">
        <v>310.59899999999999</v>
      </c>
      <c r="AC58" s="4">
        <v>312.19400000000002</v>
      </c>
    </row>
    <row r="59" spans="2:29" x14ac:dyDescent="0.25">
      <c r="B59" s="1" t="s">
        <v>31</v>
      </c>
      <c r="C59" s="2" t="s">
        <v>34</v>
      </c>
      <c r="E59" s="2">
        <v>175</v>
      </c>
      <c r="F59" s="6">
        <v>40</v>
      </c>
      <c r="G59" s="2">
        <v>100</v>
      </c>
      <c r="H59" s="4">
        <v>46.906100000000002</v>
      </c>
      <c r="I59" s="4">
        <v>80.571299999999994</v>
      </c>
      <c r="J59" s="4">
        <v>3.1796900000000003E-2</v>
      </c>
      <c r="K59" s="4">
        <v>22.85</v>
      </c>
      <c r="L59" s="4">
        <v>2.8353700000000002</v>
      </c>
      <c r="N59" s="3" t="s">
        <v>35</v>
      </c>
      <c r="O59" s="4">
        <v>281.27499999999998</v>
      </c>
      <c r="P59" s="4">
        <v>284.31</v>
      </c>
      <c r="Q59" s="4">
        <v>286.98200000000003</v>
      </c>
      <c r="R59" s="4">
        <v>289.38200000000001</v>
      </c>
      <c r="S59" s="4">
        <v>291.59199999999998</v>
      </c>
      <c r="T59" s="4">
        <v>293.69099999999997</v>
      </c>
      <c r="U59" s="4">
        <v>295.74700000000001</v>
      </c>
      <c r="V59" s="4">
        <v>297.81</v>
      </c>
      <c r="W59" s="4">
        <v>299.91699999999997</v>
      </c>
      <c r="X59" s="4">
        <v>302.08</v>
      </c>
      <c r="Y59" s="4">
        <v>304.28699999999998</v>
      </c>
      <c r="Z59" s="4">
        <v>306.49799999999999</v>
      </c>
      <c r="AA59" s="4">
        <v>308.63900000000001</v>
      </c>
      <c r="AB59" s="4">
        <v>310.60199999999998</v>
      </c>
      <c r="AC59" s="4">
        <v>312.23599999999999</v>
      </c>
    </row>
    <row r="60" spans="2:29" x14ac:dyDescent="0.25">
      <c r="B60" s="1" t="s">
        <v>32</v>
      </c>
      <c r="C60" s="2">
        <v>0.15</v>
      </c>
      <c r="E60" s="2">
        <v>175</v>
      </c>
      <c r="F60" s="6">
        <v>45</v>
      </c>
      <c r="G60" s="2">
        <v>100</v>
      </c>
      <c r="H60" s="4">
        <v>47.197000000000003</v>
      </c>
      <c r="I60" s="4">
        <v>81.855199999999996</v>
      </c>
      <c r="J60" s="4">
        <v>2.8666400000000002E-2</v>
      </c>
      <c r="K60" s="4">
        <v>24.846699999999998</v>
      </c>
      <c r="L60" s="4">
        <v>2.8353700000000002</v>
      </c>
      <c r="N60" s="3" t="s">
        <v>35</v>
      </c>
      <c r="O60" s="4">
        <v>281.30799999999999</v>
      </c>
      <c r="P60" s="4">
        <v>284.37299999999999</v>
      </c>
      <c r="Q60" s="4">
        <v>287.036</v>
      </c>
      <c r="R60" s="4">
        <v>289.411</v>
      </c>
      <c r="S60" s="4">
        <v>291.59800000000001</v>
      </c>
      <c r="T60" s="4">
        <v>293.68400000000003</v>
      </c>
      <c r="U60" s="4">
        <v>295.73599999999999</v>
      </c>
      <c r="V60" s="4">
        <v>297.80500000000001</v>
      </c>
      <c r="W60" s="4">
        <v>299.92099999999999</v>
      </c>
      <c r="X60" s="4">
        <v>302.09199999999998</v>
      </c>
      <c r="Y60" s="4">
        <v>304.30099999999999</v>
      </c>
      <c r="Z60" s="4">
        <v>306.50700000000001</v>
      </c>
      <c r="AA60" s="4">
        <v>308.64</v>
      </c>
      <c r="AB60" s="4">
        <v>310.60399999999998</v>
      </c>
      <c r="AC60" s="4">
        <v>312.26799999999997</v>
      </c>
    </row>
    <row r="61" spans="2:29" x14ac:dyDescent="0.25">
      <c r="B61" s="1" t="s">
        <v>33</v>
      </c>
      <c r="C61" s="2">
        <v>0.15</v>
      </c>
      <c r="E61" s="2">
        <v>175</v>
      </c>
      <c r="F61" s="6">
        <v>30</v>
      </c>
      <c r="G61" s="2">
        <v>200</v>
      </c>
      <c r="H61" s="4">
        <v>86.745599999999996</v>
      </c>
      <c r="I61" s="4">
        <v>145.15100000000001</v>
      </c>
      <c r="J61" s="4">
        <v>0.20386299999999999</v>
      </c>
      <c r="K61" s="4">
        <v>25.1858</v>
      </c>
      <c r="L61" s="4">
        <v>2.8353700000000002</v>
      </c>
      <c r="N61" s="3" t="s">
        <v>35</v>
      </c>
      <c r="O61" s="4">
        <v>280.91000000000003</v>
      </c>
      <c r="P61" s="4">
        <v>283.28500000000003</v>
      </c>
      <c r="Q61" s="4">
        <v>285.959</v>
      </c>
      <c r="R61" s="4">
        <v>288.65199999999999</v>
      </c>
      <c r="S61" s="4">
        <v>291.20800000000003</v>
      </c>
      <c r="T61" s="4">
        <v>293.57100000000003</v>
      </c>
      <c r="U61" s="4">
        <v>295.75599999999997</v>
      </c>
      <c r="V61" s="4">
        <v>297.82299999999998</v>
      </c>
      <c r="W61" s="4">
        <v>299.85500000000002</v>
      </c>
      <c r="X61" s="4">
        <v>301.92700000000002</v>
      </c>
      <c r="Y61" s="4">
        <v>304.08300000000003</v>
      </c>
      <c r="Z61" s="4">
        <v>306.30799999999999</v>
      </c>
      <c r="AA61" s="4">
        <v>308.50299999999999</v>
      </c>
      <c r="AB61" s="4">
        <v>310.459</v>
      </c>
      <c r="AC61" s="4">
        <v>311.83100000000002</v>
      </c>
    </row>
    <row r="62" spans="2:29" x14ac:dyDescent="0.25">
      <c r="E62" s="2">
        <v>175</v>
      </c>
      <c r="F62" s="6">
        <v>35</v>
      </c>
      <c r="G62" s="2">
        <v>200</v>
      </c>
      <c r="H62" s="4">
        <v>89.9559</v>
      </c>
      <c r="I62" s="4">
        <v>149.738</v>
      </c>
      <c r="J62" s="4">
        <v>0.17035700000000001</v>
      </c>
      <c r="K62" s="4">
        <v>27.519400000000001</v>
      </c>
      <c r="L62" s="4">
        <v>2.8353700000000002</v>
      </c>
      <c r="N62" s="3" t="s">
        <v>35</v>
      </c>
      <c r="O62" s="4">
        <v>280.91300000000001</v>
      </c>
      <c r="P62" s="4">
        <v>283.41699999999997</v>
      </c>
      <c r="Q62" s="4">
        <v>286.12299999999999</v>
      </c>
      <c r="R62" s="4">
        <v>288.79599999999999</v>
      </c>
      <c r="S62" s="4">
        <v>291.31099999999998</v>
      </c>
      <c r="T62" s="4">
        <v>293.63299999999998</v>
      </c>
      <c r="U62" s="4">
        <v>295.786</v>
      </c>
      <c r="V62" s="4">
        <v>297.83600000000001</v>
      </c>
      <c r="W62" s="4">
        <v>299.86500000000001</v>
      </c>
      <c r="X62" s="4">
        <v>301.94400000000002</v>
      </c>
      <c r="Y62" s="4">
        <v>304.10899999999998</v>
      </c>
      <c r="Z62" s="4">
        <v>306.34300000000002</v>
      </c>
      <c r="AA62" s="4">
        <v>308.54399999999998</v>
      </c>
      <c r="AB62" s="4">
        <v>310.50400000000002</v>
      </c>
      <c r="AC62" s="4">
        <v>311.887</v>
      </c>
    </row>
    <row r="63" spans="2:29" x14ac:dyDescent="0.25">
      <c r="E63" s="2">
        <v>175</v>
      </c>
      <c r="F63" s="6">
        <v>40</v>
      </c>
      <c r="G63" s="2">
        <v>200</v>
      </c>
      <c r="H63" s="4">
        <v>92.395300000000006</v>
      </c>
      <c r="I63" s="4">
        <v>153.47399999999999</v>
      </c>
      <c r="J63" s="4">
        <v>0.14784800000000001</v>
      </c>
      <c r="K63" s="4">
        <v>29.6828</v>
      </c>
      <c r="L63" s="4">
        <v>2.8353700000000002</v>
      </c>
      <c r="N63" s="3" t="s">
        <v>35</v>
      </c>
      <c r="O63" s="4">
        <v>280.916</v>
      </c>
      <c r="P63" s="4">
        <v>283.52199999999999</v>
      </c>
      <c r="Q63" s="4">
        <v>286.24799999999999</v>
      </c>
      <c r="R63" s="4">
        <v>288.899</v>
      </c>
      <c r="S63" s="4">
        <v>291.37799999999999</v>
      </c>
      <c r="T63" s="4">
        <v>293.666</v>
      </c>
      <c r="U63" s="4">
        <v>295.79700000000003</v>
      </c>
      <c r="V63" s="4">
        <v>297.839</v>
      </c>
      <c r="W63" s="4">
        <v>299.87</v>
      </c>
      <c r="X63" s="4">
        <v>301.95600000000002</v>
      </c>
      <c r="Y63" s="4">
        <v>304.13</v>
      </c>
      <c r="Z63" s="4">
        <v>306.36799999999999</v>
      </c>
      <c r="AA63" s="4">
        <v>308.56900000000002</v>
      </c>
      <c r="AB63" s="4">
        <v>310.53199999999998</v>
      </c>
      <c r="AC63" s="4">
        <v>311.93299999999999</v>
      </c>
    </row>
    <row r="64" spans="2:29" x14ac:dyDescent="0.25">
      <c r="E64" s="2">
        <v>175</v>
      </c>
      <c r="F64" s="6">
        <v>45</v>
      </c>
      <c r="G64" s="2">
        <v>200</v>
      </c>
      <c r="H64" s="4">
        <v>94.274900000000002</v>
      </c>
      <c r="I64" s="4">
        <v>156.6</v>
      </c>
      <c r="J64" s="4">
        <v>0.131936</v>
      </c>
      <c r="K64" s="4">
        <v>31.7653</v>
      </c>
      <c r="L64" s="4">
        <v>2.8353700000000002</v>
      </c>
      <c r="N64" s="3" t="s">
        <v>35</v>
      </c>
      <c r="O64" s="4">
        <v>280.91899999999998</v>
      </c>
      <c r="P64" s="4">
        <v>283.608</v>
      </c>
      <c r="Q64" s="4">
        <v>286.34699999999998</v>
      </c>
      <c r="R64" s="4">
        <v>288.976</v>
      </c>
      <c r="S64" s="4">
        <v>291.42399999999998</v>
      </c>
      <c r="T64" s="4">
        <v>293.685</v>
      </c>
      <c r="U64" s="4">
        <v>295.8</v>
      </c>
      <c r="V64" s="4">
        <v>297.83800000000002</v>
      </c>
      <c r="W64" s="4">
        <v>299.87299999999999</v>
      </c>
      <c r="X64" s="4">
        <v>301.96699999999998</v>
      </c>
      <c r="Y64" s="4">
        <v>304.14699999999999</v>
      </c>
      <c r="Z64" s="4">
        <v>306.38600000000002</v>
      </c>
      <c r="AA64" s="4">
        <v>308.58499999999998</v>
      </c>
      <c r="AB64" s="4">
        <v>310.54899999999998</v>
      </c>
      <c r="AC64" s="4">
        <v>311.97199999999998</v>
      </c>
    </row>
    <row r="65" spans="5:29" x14ac:dyDescent="0.25">
      <c r="E65" s="2">
        <v>175</v>
      </c>
      <c r="F65" s="6">
        <v>30</v>
      </c>
      <c r="G65" s="2">
        <v>300</v>
      </c>
      <c r="H65" s="4">
        <v>119.72799999999999</v>
      </c>
      <c r="I65" s="4">
        <v>205.20400000000001</v>
      </c>
      <c r="J65" s="4">
        <v>0.53474600000000005</v>
      </c>
      <c r="K65" s="4">
        <v>31.749400000000001</v>
      </c>
      <c r="L65" s="4">
        <v>2.8353700000000002</v>
      </c>
      <c r="N65" s="3" t="s">
        <v>35</v>
      </c>
      <c r="O65" s="4">
        <v>280.80700000000002</v>
      </c>
      <c r="P65" s="4">
        <v>282.77699999999999</v>
      </c>
      <c r="Q65" s="4">
        <v>285.28300000000002</v>
      </c>
      <c r="R65" s="4">
        <v>287.971</v>
      </c>
      <c r="S65" s="4">
        <v>290.62200000000001</v>
      </c>
      <c r="T65" s="4">
        <v>293.12700000000001</v>
      </c>
      <c r="U65" s="4">
        <v>295.459</v>
      </c>
      <c r="V65" s="4">
        <v>297.649</v>
      </c>
      <c r="W65" s="4">
        <v>299.76</v>
      </c>
      <c r="X65" s="4">
        <v>301.85899999999998</v>
      </c>
      <c r="Y65" s="4">
        <v>303.99299999999999</v>
      </c>
      <c r="Z65" s="4">
        <v>306.16399999999999</v>
      </c>
      <c r="AA65" s="4">
        <v>308.29899999999998</v>
      </c>
      <c r="AB65" s="4">
        <v>310.23</v>
      </c>
      <c r="AC65" s="4">
        <v>311.66199999999998</v>
      </c>
    </row>
    <row r="66" spans="5:29" x14ac:dyDescent="0.25">
      <c r="E66" s="2">
        <v>175</v>
      </c>
      <c r="F66" s="6">
        <v>35</v>
      </c>
      <c r="G66" s="2">
        <v>300</v>
      </c>
      <c r="H66" s="4">
        <v>126.006</v>
      </c>
      <c r="I66" s="4">
        <v>213.48400000000001</v>
      </c>
      <c r="J66" s="4">
        <v>0.44120300000000001</v>
      </c>
      <c r="K66" s="4">
        <v>34.188299999999998</v>
      </c>
      <c r="L66" s="4">
        <v>2.8353700000000002</v>
      </c>
      <c r="N66" s="3" t="s">
        <v>35</v>
      </c>
      <c r="O66" s="4">
        <v>280.80599999999998</v>
      </c>
      <c r="P66" s="4">
        <v>282.89</v>
      </c>
      <c r="Q66" s="4">
        <v>285.46499999999997</v>
      </c>
      <c r="R66" s="4">
        <v>288.18099999999998</v>
      </c>
      <c r="S66" s="4">
        <v>290.82400000000001</v>
      </c>
      <c r="T66" s="4">
        <v>293.29599999999999</v>
      </c>
      <c r="U66" s="4">
        <v>295.58300000000003</v>
      </c>
      <c r="V66" s="4">
        <v>297.72699999999998</v>
      </c>
      <c r="W66" s="4">
        <v>299.80200000000002</v>
      </c>
      <c r="X66" s="4">
        <v>301.88299999999998</v>
      </c>
      <c r="Y66" s="4">
        <v>304.02</v>
      </c>
      <c r="Z66" s="4">
        <v>306.21100000000001</v>
      </c>
      <c r="AA66" s="4">
        <v>308.37400000000002</v>
      </c>
      <c r="AB66" s="4">
        <v>310.31799999999998</v>
      </c>
      <c r="AC66" s="4">
        <v>311.72000000000003</v>
      </c>
    </row>
    <row r="67" spans="5:29" x14ac:dyDescent="0.25">
      <c r="E67" s="2">
        <v>175</v>
      </c>
      <c r="F67" s="6">
        <v>40</v>
      </c>
      <c r="G67" s="2">
        <v>300</v>
      </c>
      <c r="H67" s="4">
        <v>130.88</v>
      </c>
      <c r="I67" s="4">
        <v>220.08199999999999</v>
      </c>
      <c r="J67" s="4">
        <v>0.37914399999999998</v>
      </c>
      <c r="K67" s="4">
        <v>36.5274</v>
      </c>
      <c r="L67" s="4">
        <v>2.8353700000000002</v>
      </c>
      <c r="N67" s="3" t="s">
        <v>35</v>
      </c>
      <c r="O67" s="4">
        <v>280.8</v>
      </c>
      <c r="P67" s="4">
        <v>282.98399999999998</v>
      </c>
      <c r="Q67" s="4">
        <v>285.61</v>
      </c>
      <c r="R67" s="4">
        <v>288.33800000000002</v>
      </c>
      <c r="S67" s="4">
        <v>290.96699999999998</v>
      </c>
      <c r="T67" s="4">
        <v>293.40899999999999</v>
      </c>
      <c r="U67" s="4">
        <v>295.661</v>
      </c>
      <c r="V67" s="4">
        <v>297.77300000000002</v>
      </c>
      <c r="W67" s="4">
        <v>299.82600000000002</v>
      </c>
      <c r="X67" s="4">
        <v>301.89699999999999</v>
      </c>
      <c r="Y67" s="4">
        <v>304.03899999999999</v>
      </c>
      <c r="Z67" s="4">
        <v>306.245</v>
      </c>
      <c r="AA67" s="4">
        <v>308.42500000000001</v>
      </c>
      <c r="AB67" s="4">
        <v>310.37900000000002</v>
      </c>
      <c r="AC67" s="4">
        <v>311.76400000000001</v>
      </c>
    </row>
    <row r="68" spans="5:29" x14ac:dyDescent="0.25">
      <c r="E68" s="2">
        <v>175</v>
      </c>
      <c r="F68" s="6">
        <v>45</v>
      </c>
      <c r="G68" s="2">
        <v>300</v>
      </c>
      <c r="H68" s="4">
        <v>134.82</v>
      </c>
      <c r="I68" s="4">
        <v>225.512</v>
      </c>
      <c r="J68" s="4">
        <v>0.33571400000000001</v>
      </c>
      <c r="K68" s="4">
        <v>38.677500000000002</v>
      </c>
      <c r="L68" s="4">
        <v>2.8353700000000002</v>
      </c>
      <c r="N68" s="3" t="s">
        <v>35</v>
      </c>
      <c r="O68" s="4">
        <v>280.79199999999997</v>
      </c>
      <c r="P68" s="4">
        <v>283.06200000000001</v>
      </c>
      <c r="Q68" s="4">
        <v>285.72399999999999</v>
      </c>
      <c r="R68" s="4">
        <v>288.45400000000001</v>
      </c>
      <c r="S68" s="4">
        <v>291.06599999999997</v>
      </c>
      <c r="T68" s="4">
        <v>293.483</v>
      </c>
      <c r="U68" s="4">
        <v>295.70800000000003</v>
      </c>
      <c r="V68" s="4">
        <v>297.79899999999998</v>
      </c>
      <c r="W68" s="4">
        <v>299.83800000000002</v>
      </c>
      <c r="X68" s="4">
        <v>301.90699999999998</v>
      </c>
      <c r="Y68" s="4">
        <v>304.053</v>
      </c>
      <c r="Z68" s="4">
        <v>306.27</v>
      </c>
      <c r="AA68" s="4">
        <v>308.46199999999999</v>
      </c>
      <c r="AB68" s="4">
        <v>310.42200000000003</v>
      </c>
      <c r="AC68" s="4">
        <v>311.79899999999998</v>
      </c>
    </row>
    <row r="69" spans="5:29" x14ac:dyDescent="0.25">
      <c r="E69" s="2">
        <v>200</v>
      </c>
      <c r="F69" s="6">
        <v>30</v>
      </c>
      <c r="G69" s="2">
        <v>100</v>
      </c>
      <c r="H69" s="4">
        <v>45.337000000000003</v>
      </c>
      <c r="I69" s="4">
        <v>77.143000000000001</v>
      </c>
      <c r="J69" s="4">
        <v>3.5946199999999998E-2</v>
      </c>
      <c r="K69" s="4">
        <v>19.993500000000001</v>
      </c>
      <c r="L69" s="4">
        <v>2.8353700000000002</v>
      </c>
      <c r="N69" s="3" t="s">
        <v>35</v>
      </c>
      <c r="O69" s="4">
        <v>281.3</v>
      </c>
      <c r="P69" s="4">
        <v>284.26900000000001</v>
      </c>
      <c r="Q69" s="4">
        <v>286.935</v>
      </c>
      <c r="R69" s="4">
        <v>289.35199999999998</v>
      </c>
      <c r="S69" s="4">
        <v>291.58499999999998</v>
      </c>
      <c r="T69" s="4">
        <v>293.7</v>
      </c>
      <c r="U69" s="4">
        <v>295.76</v>
      </c>
      <c r="V69" s="4">
        <v>297.81900000000002</v>
      </c>
      <c r="W69" s="4">
        <v>299.91699999999997</v>
      </c>
      <c r="X69" s="4">
        <v>302.07299999999998</v>
      </c>
      <c r="Y69" s="4">
        <v>304.27800000000002</v>
      </c>
      <c r="Z69" s="4">
        <v>306.49299999999999</v>
      </c>
      <c r="AA69" s="4">
        <v>308.64100000000002</v>
      </c>
      <c r="AB69" s="4">
        <v>310.59899999999999</v>
      </c>
      <c r="AC69" s="4">
        <v>312.197</v>
      </c>
    </row>
    <row r="70" spans="5:29" x14ac:dyDescent="0.25">
      <c r="E70" s="2">
        <v>200</v>
      </c>
      <c r="F70" s="6">
        <v>35</v>
      </c>
      <c r="G70" s="2">
        <v>100</v>
      </c>
      <c r="H70" s="4">
        <v>45.756700000000002</v>
      </c>
      <c r="I70" s="4">
        <v>78.906400000000005</v>
      </c>
      <c r="J70" s="4">
        <v>3.0365699999999999E-2</v>
      </c>
      <c r="K70" s="4">
        <v>22.6265</v>
      </c>
      <c r="L70" s="4">
        <v>2.8353700000000002</v>
      </c>
      <c r="N70" s="3" t="s">
        <v>35</v>
      </c>
      <c r="O70" s="4">
        <v>281.35599999999999</v>
      </c>
      <c r="P70" s="4">
        <v>284.375</v>
      </c>
      <c r="Q70" s="4">
        <v>287.02499999999998</v>
      </c>
      <c r="R70" s="4">
        <v>289.40199999999999</v>
      </c>
      <c r="S70" s="4">
        <v>291.59800000000001</v>
      </c>
      <c r="T70" s="4">
        <v>293.69</v>
      </c>
      <c r="U70" s="4">
        <v>295.745</v>
      </c>
      <c r="V70" s="4">
        <v>297.81299999999999</v>
      </c>
      <c r="W70" s="4">
        <v>299.92599999999999</v>
      </c>
      <c r="X70" s="4">
        <v>302.09300000000002</v>
      </c>
      <c r="Y70" s="4">
        <v>304.30099999999999</v>
      </c>
      <c r="Z70" s="4">
        <v>306.50900000000001</v>
      </c>
      <c r="AA70" s="4">
        <v>308.64400000000001</v>
      </c>
      <c r="AB70" s="4">
        <v>310.60599999999999</v>
      </c>
      <c r="AC70" s="4">
        <v>312.25400000000002</v>
      </c>
    </row>
    <row r="71" spans="5:29" x14ac:dyDescent="0.25">
      <c r="E71" s="2">
        <v>200</v>
      </c>
      <c r="F71" s="6">
        <v>40</v>
      </c>
      <c r="G71" s="2">
        <v>100</v>
      </c>
      <c r="H71" s="4">
        <v>45.968400000000003</v>
      </c>
      <c r="I71" s="4">
        <v>80.356300000000005</v>
      </c>
      <c r="J71" s="4">
        <v>2.65273E-2</v>
      </c>
      <c r="K71" s="4">
        <v>25.1723</v>
      </c>
      <c r="L71" s="4">
        <v>2.8353700000000002</v>
      </c>
      <c r="N71" s="3" t="s">
        <v>35</v>
      </c>
      <c r="O71" s="4">
        <v>281.40600000000001</v>
      </c>
      <c r="P71" s="4">
        <v>284.452</v>
      </c>
      <c r="Q71" s="4">
        <v>287.08699999999999</v>
      </c>
      <c r="R71" s="4">
        <v>289.43400000000003</v>
      </c>
      <c r="S71" s="4">
        <v>291.60199999999998</v>
      </c>
      <c r="T71" s="4">
        <v>293.67899999999997</v>
      </c>
      <c r="U71" s="4">
        <v>295.73200000000003</v>
      </c>
      <c r="V71" s="4">
        <v>297.80700000000002</v>
      </c>
      <c r="W71" s="4">
        <v>299.93099999999998</v>
      </c>
      <c r="X71" s="4">
        <v>302.10700000000003</v>
      </c>
      <c r="Y71" s="4">
        <v>304.31700000000001</v>
      </c>
      <c r="Z71" s="4">
        <v>306.51799999999997</v>
      </c>
      <c r="AA71" s="4">
        <v>308.64499999999998</v>
      </c>
      <c r="AB71" s="4">
        <v>310.60899999999998</v>
      </c>
      <c r="AC71" s="4">
        <v>312.29500000000002</v>
      </c>
    </row>
    <row r="72" spans="5:29" x14ac:dyDescent="0.25">
      <c r="E72" s="2">
        <v>200</v>
      </c>
      <c r="F72" s="6">
        <v>45</v>
      </c>
      <c r="G72" s="2">
        <v>100</v>
      </c>
      <c r="H72" s="4">
        <v>46.042000000000002</v>
      </c>
      <c r="I72" s="4">
        <v>81.584199999999996</v>
      </c>
      <c r="J72" s="4">
        <v>2.37512E-2</v>
      </c>
      <c r="K72" s="4">
        <v>27.5837</v>
      </c>
      <c r="L72" s="4">
        <v>2.8353700000000002</v>
      </c>
      <c r="N72" s="3" t="s">
        <v>35</v>
      </c>
      <c r="O72" s="4">
        <v>281.44900000000001</v>
      </c>
      <c r="P72" s="4">
        <v>284.512</v>
      </c>
      <c r="Q72" s="4">
        <v>287.13200000000001</v>
      </c>
      <c r="R72" s="4">
        <v>289.45699999999999</v>
      </c>
      <c r="S72" s="4">
        <v>291.60500000000002</v>
      </c>
      <c r="T72" s="4">
        <v>293.67099999999999</v>
      </c>
      <c r="U72" s="4">
        <v>295.72199999999998</v>
      </c>
      <c r="V72" s="4">
        <v>297.803</v>
      </c>
      <c r="W72" s="4">
        <v>299.93599999999998</v>
      </c>
      <c r="X72" s="4">
        <v>302.11799999999999</v>
      </c>
      <c r="Y72" s="4">
        <v>304.32799999999997</v>
      </c>
      <c r="Z72" s="4">
        <v>306.52499999999998</v>
      </c>
      <c r="AA72" s="4">
        <v>308.64499999999998</v>
      </c>
      <c r="AB72" s="4">
        <v>310.61099999999999</v>
      </c>
      <c r="AC72" s="4">
        <v>312.32400000000001</v>
      </c>
    </row>
    <row r="73" spans="5:29" x14ac:dyDescent="0.25">
      <c r="E73" s="2">
        <v>200</v>
      </c>
      <c r="F73" s="6">
        <v>30</v>
      </c>
      <c r="G73" s="2">
        <v>200</v>
      </c>
      <c r="H73" s="4">
        <v>87.531700000000001</v>
      </c>
      <c r="I73" s="4">
        <v>145.88999999999999</v>
      </c>
      <c r="J73" s="4">
        <v>0.169266</v>
      </c>
      <c r="K73" s="4">
        <v>26.615200000000002</v>
      </c>
      <c r="L73" s="4">
        <v>2.8353700000000002</v>
      </c>
      <c r="N73" s="3" t="s">
        <v>35</v>
      </c>
      <c r="O73" s="4">
        <v>280.97800000000001</v>
      </c>
      <c r="P73" s="4">
        <v>283.49700000000001</v>
      </c>
      <c r="Q73" s="4">
        <v>286.19299999999998</v>
      </c>
      <c r="R73" s="4">
        <v>288.846</v>
      </c>
      <c r="S73" s="4">
        <v>291.33999999999997</v>
      </c>
      <c r="T73" s="4">
        <v>293.64600000000002</v>
      </c>
      <c r="U73" s="4">
        <v>295.79000000000002</v>
      </c>
      <c r="V73" s="4">
        <v>297.839</v>
      </c>
      <c r="W73" s="4">
        <v>299.87</v>
      </c>
      <c r="X73" s="4">
        <v>301.95299999999997</v>
      </c>
      <c r="Y73" s="4">
        <v>304.12099999999998</v>
      </c>
      <c r="Z73" s="4">
        <v>306.35399999999998</v>
      </c>
      <c r="AA73" s="4">
        <v>308.55099999999999</v>
      </c>
      <c r="AB73" s="4">
        <v>310.50700000000001</v>
      </c>
      <c r="AC73" s="4">
        <v>311.89100000000002</v>
      </c>
    </row>
    <row r="74" spans="5:29" x14ac:dyDescent="0.25">
      <c r="E74" s="2">
        <v>200</v>
      </c>
      <c r="F74" s="6">
        <v>35</v>
      </c>
      <c r="G74" s="2">
        <v>200</v>
      </c>
      <c r="H74" s="4">
        <v>90.4024</v>
      </c>
      <c r="I74" s="4">
        <v>150.28399999999999</v>
      </c>
      <c r="J74" s="4">
        <v>0.140546</v>
      </c>
      <c r="K74" s="4">
        <v>29.309200000000001</v>
      </c>
      <c r="L74" s="4">
        <v>2.8353700000000002</v>
      </c>
      <c r="N74" s="3" t="s">
        <v>35</v>
      </c>
      <c r="O74" s="4">
        <v>280.99099999999999</v>
      </c>
      <c r="P74" s="4">
        <v>283.637</v>
      </c>
      <c r="Q74" s="4">
        <v>286.35300000000001</v>
      </c>
      <c r="R74" s="4">
        <v>288.97300000000001</v>
      </c>
      <c r="S74" s="4">
        <v>291.41899999999998</v>
      </c>
      <c r="T74" s="4">
        <v>293.68099999999998</v>
      </c>
      <c r="U74" s="4">
        <v>295.8</v>
      </c>
      <c r="V74" s="4">
        <v>297.83999999999997</v>
      </c>
      <c r="W74" s="4">
        <v>299.87700000000001</v>
      </c>
      <c r="X74" s="4">
        <v>301.971</v>
      </c>
      <c r="Y74" s="4">
        <v>304.14999999999998</v>
      </c>
      <c r="Z74" s="4">
        <v>306.387</v>
      </c>
      <c r="AA74" s="4">
        <v>308.58199999999999</v>
      </c>
      <c r="AB74" s="4">
        <v>310.54000000000002</v>
      </c>
      <c r="AC74" s="4">
        <v>311.952</v>
      </c>
    </row>
    <row r="75" spans="5:29" x14ac:dyDescent="0.25">
      <c r="E75" s="2">
        <v>200</v>
      </c>
      <c r="F75" s="6">
        <v>40</v>
      </c>
      <c r="G75" s="2">
        <v>200</v>
      </c>
      <c r="H75" s="4">
        <v>92.491399999999999</v>
      </c>
      <c r="I75" s="4">
        <v>153.90299999999999</v>
      </c>
      <c r="J75" s="4">
        <v>0.121194</v>
      </c>
      <c r="K75" s="4">
        <v>31.8932</v>
      </c>
      <c r="L75" s="4">
        <v>2.8353700000000002</v>
      </c>
      <c r="N75" s="3" t="s">
        <v>35</v>
      </c>
      <c r="O75" s="4">
        <v>281.005</v>
      </c>
      <c r="P75" s="4">
        <v>283.75099999999998</v>
      </c>
      <c r="Q75" s="4">
        <v>286.47699999999998</v>
      </c>
      <c r="R75" s="4">
        <v>289.06599999999997</v>
      </c>
      <c r="S75" s="4">
        <v>291.47000000000003</v>
      </c>
      <c r="T75" s="4">
        <v>293.69900000000001</v>
      </c>
      <c r="U75" s="4">
        <v>295.79899999999998</v>
      </c>
      <c r="V75" s="4">
        <v>297.83699999999999</v>
      </c>
      <c r="W75" s="4">
        <v>299.88200000000001</v>
      </c>
      <c r="X75" s="4">
        <v>301.98700000000002</v>
      </c>
      <c r="Y75" s="4">
        <v>304.173</v>
      </c>
      <c r="Z75" s="4">
        <v>306.41000000000003</v>
      </c>
      <c r="AA75" s="4">
        <v>308.601</v>
      </c>
      <c r="AB75" s="4">
        <v>310.56099999999998</v>
      </c>
      <c r="AC75" s="4">
        <v>312.00400000000002</v>
      </c>
    </row>
    <row r="76" spans="5:29" x14ac:dyDescent="0.25">
      <c r="E76" s="2">
        <v>200</v>
      </c>
      <c r="F76" s="6">
        <v>45</v>
      </c>
      <c r="G76" s="2">
        <v>200</v>
      </c>
      <c r="H76" s="4">
        <v>94.081500000000005</v>
      </c>
      <c r="I76" s="4">
        <v>156.952</v>
      </c>
      <c r="J76" s="4">
        <v>0.107423</v>
      </c>
      <c r="K76" s="4">
        <v>34.391800000000003</v>
      </c>
      <c r="L76" s="4">
        <v>2.8353700000000002</v>
      </c>
      <c r="N76" s="3" t="s">
        <v>35</v>
      </c>
      <c r="O76" s="4">
        <v>281.01799999999997</v>
      </c>
      <c r="P76" s="4">
        <v>283.84199999999998</v>
      </c>
      <c r="Q76" s="4">
        <v>286.57299999999998</v>
      </c>
      <c r="R76" s="4">
        <v>289.13400000000001</v>
      </c>
      <c r="S76" s="4">
        <v>291.50400000000002</v>
      </c>
      <c r="T76" s="4">
        <v>293.70600000000002</v>
      </c>
      <c r="U76" s="4">
        <v>295.79399999999998</v>
      </c>
      <c r="V76" s="4">
        <v>297.83199999999999</v>
      </c>
      <c r="W76" s="4">
        <v>299.88600000000002</v>
      </c>
      <c r="X76" s="4">
        <v>302</v>
      </c>
      <c r="Y76" s="4">
        <v>304.19099999999997</v>
      </c>
      <c r="Z76" s="4">
        <v>306.42700000000002</v>
      </c>
      <c r="AA76" s="4">
        <v>308.61099999999999</v>
      </c>
      <c r="AB76" s="4">
        <v>310.57299999999998</v>
      </c>
      <c r="AC76" s="4">
        <v>312.04700000000003</v>
      </c>
    </row>
    <row r="77" spans="5:29" x14ac:dyDescent="0.25">
      <c r="E77" s="2">
        <v>200</v>
      </c>
      <c r="F77" s="6">
        <v>30</v>
      </c>
      <c r="G77" s="2">
        <v>300</v>
      </c>
      <c r="H77" s="4">
        <v>122.26</v>
      </c>
      <c r="I77" s="4">
        <v>207.80199999999999</v>
      </c>
      <c r="J77" s="4">
        <v>0.43818099999999999</v>
      </c>
      <c r="K77" s="4">
        <v>33.159100000000002</v>
      </c>
      <c r="L77" s="4">
        <v>2.8353700000000002</v>
      </c>
      <c r="N77" s="3" t="s">
        <v>35</v>
      </c>
      <c r="O77" s="4">
        <v>280.86500000000001</v>
      </c>
      <c r="P77" s="4">
        <v>282.97899999999998</v>
      </c>
      <c r="Q77" s="4">
        <v>285.56</v>
      </c>
      <c r="R77" s="4">
        <v>288.267</v>
      </c>
      <c r="S77" s="4">
        <v>290.89400000000001</v>
      </c>
      <c r="T77" s="4">
        <v>293.34699999999998</v>
      </c>
      <c r="U77" s="4">
        <v>295.61500000000001</v>
      </c>
      <c r="V77" s="4">
        <v>297.745</v>
      </c>
      <c r="W77" s="4">
        <v>299.81</v>
      </c>
      <c r="X77" s="4">
        <v>301.887</v>
      </c>
      <c r="Y77" s="4">
        <v>304.02499999999998</v>
      </c>
      <c r="Z77" s="4">
        <v>306.22000000000003</v>
      </c>
      <c r="AA77" s="4">
        <v>308.38600000000002</v>
      </c>
      <c r="AB77" s="4">
        <v>310.33100000000002</v>
      </c>
      <c r="AC77" s="4">
        <v>311.72399999999999</v>
      </c>
    </row>
    <row r="78" spans="5:29" x14ac:dyDescent="0.25">
      <c r="E78" s="2">
        <v>200</v>
      </c>
      <c r="F78" s="6">
        <v>35</v>
      </c>
      <c r="G78" s="2">
        <v>300</v>
      </c>
      <c r="H78" s="4">
        <v>128.215</v>
      </c>
      <c r="I78" s="4">
        <v>215.65899999999999</v>
      </c>
      <c r="J78" s="4">
        <v>0.35916500000000001</v>
      </c>
      <c r="K78" s="4">
        <v>35.993600000000001</v>
      </c>
      <c r="L78" s="4">
        <v>2.8353700000000002</v>
      </c>
      <c r="N78" s="3" t="s">
        <v>35</v>
      </c>
      <c r="O78" s="4">
        <v>280.86599999999999</v>
      </c>
      <c r="P78" s="4">
        <v>283.113</v>
      </c>
      <c r="Q78" s="4">
        <v>285.75299999999999</v>
      </c>
      <c r="R78" s="4">
        <v>288.46600000000001</v>
      </c>
      <c r="S78" s="4">
        <v>291.06599999999997</v>
      </c>
      <c r="T78" s="4">
        <v>293.47699999999998</v>
      </c>
      <c r="U78" s="4">
        <v>295.702</v>
      </c>
      <c r="V78" s="4">
        <v>297.79500000000002</v>
      </c>
      <c r="W78" s="4">
        <v>299.83800000000002</v>
      </c>
      <c r="X78" s="4">
        <v>301.90800000000002</v>
      </c>
      <c r="Y78" s="4">
        <v>304.05399999999997</v>
      </c>
      <c r="Z78" s="4">
        <v>306.26600000000002</v>
      </c>
      <c r="AA78" s="4">
        <v>308.452</v>
      </c>
      <c r="AB78" s="4">
        <v>310.40600000000001</v>
      </c>
      <c r="AC78" s="4">
        <v>311.78199999999998</v>
      </c>
    </row>
    <row r="79" spans="5:29" x14ac:dyDescent="0.25">
      <c r="E79" s="2">
        <v>200</v>
      </c>
      <c r="F79" s="6">
        <v>40</v>
      </c>
      <c r="G79" s="2">
        <v>300</v>
      </c>
      <c r="H79" s="4">
        <v>132.81399999999999</v>
      </c>
      <c r="I79" s="4">
        <v>221.94900000000001</v>
      </c>
      <c r="J79" s="4">
        <v>0.30662600000000001</v>
      </c>
      <c r="K79" s="4">
        <v>38.722999999999999</v>
      </c>
      <c r="L79" s="4">
        <v>2.8353700000000002</v>
      </c>
      <c r="N79" s="3" t="s">
        <v>35</v>
      </c>
      <c r="O79" s="4">
        <v>280.86500000000001</v>
      </c>
      <c r="P79" s="4">
        <v>283.22500000000002</v>
      </c>
      <c r="Q79" s="4">
        <v>285.90300000000002</v>
      </c>
      <c r="R79" s="4">
        <v>288.60899999999998</v>
      </c>
      <c r="S79" s="4">
        <v>291.18</v>
      </c>
      <c r="T79" s="4">
        <v>293.55500000000001</v>
      </c>
      <c r="U79" s="4">
        <v>295.74799999999999</v>
      </c>
      <c r="V79" s="4">
        <v>297.81900000000002</v>
      </c>
      <c r="W79" s="4">
        <v>299.851</v>
      </c>
      <c r="X79" s="4">
        <v>301.92200000000003</v>
      </c>
      <c r="Y79" s="4">
        <v>304.07600000000002</v>
      </c>
      <c r="Z79" s="4">
        <v>306.3</v>
      </c>
      <c r="AA79" s="4">
        <v>308.49700000000001</v>
      </c>
      <c r="AB79" s="4">
        <v>310.45600000000002</v>
      </c>
      <c r="AC79" s="4">
        <v>311.82900000000001</v>
      </c>
    </row>
    <row r="80" spans="5:29" x14ac:dyDescent="0.25">
      <c r="E80" s="2">
        <v>200</v>
      </c>
      <c r="F80" s="6">
        <v>45</v>
      </c>
      <c r="G80" s="2">
        <v>300</v>
      </c>
      <c r="H80" s="4">
        <v>136.465</v>
      </c>
      <c r="I80" s="4">
        <v>227.16800000000001</v>
      </c>
      <c r="J80" s="4">
        <v>0.26964100000000002</v>
      </c>
      <c r="K80" s="4">
        <v>41.276699999999998</v>
      </c>
      <c r="L80" s="4">
        <v>2.8353700000000002</v>
      </c>
      <c r="N80" s="3" t="s">
        <v>35</v>
      </c>
      <c r="O80" s="4">
        <v>280.863</v>
      </c>
      <c r="P80" s="4">
        <v>283.31700000000001</v>
      </c>
      <c r="Q80" s="4">
        <v>286.02199999999999</v>
      </c>
      <c r="R80" s="4">
        <v>288.71699999999998</v>
      </c>
      <c r="S80" s="4">
        <v>291.26</v>
      </c>
      <c r="T80" s="4">
        <v>293.60599999999999</v>
      </c>
      <c r="U80" s="4">
        <v>295.774</v>
      </c>
      <c r="V80" s="4">
        <v>297.83100000000002</v>
      </c>
      <c r="W80" s="4">
        <v>299.85899999999998</v>
      </c>
      <c r="X80" s="4">
        <v>301.93200000000002</v>
      </c>
      <c r="Y80" s="4">
        <v>304.09300000000002</v>
      </c>
      <c r="Z80" s="4">
        <v>306.32499999999999</v>
      </c>
      <c r="AA80" s="4">
        <v>308.52699999999999</v>
      </c>
      <c r="AB80" s="4">
        <v>310.49</v>
      </c>
      <c r="AC80" s="4">
        <v>311.86799999999999</v>
      </c>
    </row>
    <row r="82" spans="2:29" x14ac:dyDescent="0.25">
      <c r="B82" s="3" t="s">
        <v>35</v>
      </c>
      <c r="C82" s="4">
        <v>283</v>
      </c>
      <c r="D82" s="4">
        <v>285.14285714285717</v>
      </c>
      <c r="E82" s="4">
        <v>287.28571428571433</v>
      </c>
      <c r="F82" s="4">
        <v>289.4285714285715</v>
      </c>
      <c r="G82" s="4">
        <v>291.57142857142867</v>
      </c>
      <c r="H82" s="4">
        <v>293.71428571428584</v>
      </c>
      <c r="I82" s="4">
        <v>295.857142857143</v>
      </c>
      <c r="J82" s="4">
        <v>298.00000000000017</v>
      </c>
      <c r="K82" s="4">
        <v>300.14285714285734</v>
      </c>
      <c r="L82" s="4">
        <v>302.2857142857145</v>
      </c>
      <c r="M82" s="4">
        <v>304.42857142857167</v>
      </c>
      <c r="N82" s="4">
        <v>306.57142857142884</v>
      </c>
      <c r="O82" s="4">
        <v>308.71428571428601</v>
      </c>
      <c r="P82" s="4">
        <v>310.85714285714317</v>
      </c>
      <c r="Q82" s="4">
        <v>313</v>
      </c>
    </row>
    <row r="83" spans="2:29" x14ac:dyDescent="0.25">
      <c r="B83" s="3" t="s">
        <v>24</v>
      </c>
      <c r="C83" s="2">
        <f>$C$13/15</f>
        <v>10</v>
      </c>
      <c r="D83" s="2">
        <f t="shared" ref="D83:Q83" si="1">$C$13/15</f>
        <v>10</v>
      </c>
      <c r="E83" s="2">
        <f t="shared" si="1"/>
        <v>10</v>
      </c>
      <c r="F83" s="2">
        <f t="shared" si="1"/>
        <v>10</v>
      </c>
      <c r="G83" s="2">
        <f t="shared" si="1"/>
        <v>10</v>
      </c>
      <c r="H83" s="2">
        <f t="shared" si="1"/>
        <v>10</v>
      </c>
      <c r="I83" s="2">
        <f t="shared" si="1"/>
        <v>10</v>
      </c>
      <c r="J83" s="2">
        <f t="shared" si="1"/>
        <v>10</v>
      </c>
      <c r="K83" s="2">
        <f t="shared" si="1"/>
        <v>10</v>
      </c>
      <c r="L83" s="2">
        <f t="shared" si="1"/>
        <v>10</v>
      </c>
      <c r="M83" s="2">
        <f t="shared" si="1"/>
        <v>10</v>
      </c>
      <c r="N83" s="2">
        <f t="shared" si="1"/>
        <v>10</v>
      </c>
      <c r="O83" s="2">
        <f t="shared" si="1"/>
        <v>10</v>
      </c>
      <c r="P83" s="2">
        <f t="shared" si="1"/>
        <v>10</v>
      </c>
      <c r="Q83" s="2">
        <f t="shared" si="1"/>
        <v>10</v>
      </c>
    </row>
    <row r="85" spans="2:29" ht="18" x14ac:dyDescent="0.25">
      <c r="B85" s="1" t="s">
        <v>15</v>
      </c>
      <c r="C85" s="2">
        <v>0.55000000000000004</v>
      </c>
      <c r="E85" s="5" t="s">
        <v>29</v>
      </c>
      <c r="F85" s="5" t="s">
        <v>30</v>
      </c>
      <c r="G85" s="3" t="s">
        <v>36</v>
      </c>
      <c r="H85" s="3" t="s">
        <v>37</v>
      </c>
      <c r="I85" s="3" t="s">
        <v>38</v>
      </c>
      <c r="J85" s="3" t="s">
        <v>39</v>
      </c>
      <c r="K85" s="3" t="s">
        <v>40</v>
      </c>
      <c r="L85" s="3" t="s">
        <v>41</v>
      </c>
    </row>
    <row r="86" spans="2:29" x14ac:dyDescent="0.25">
      <c r="B86" s="1" t="s">
        <v>16</v>
      </c>
      <c r="C86" s="2">
        <v>0.35</v>
      </c>
      <c r="E86" s="2">
        <v>150</v>
      </c>
      <c r="F86" s="6">
        <v>30</v>
      </c>
      <c r="G86" s="2">
        <v>100</v>
      </c>
      <c r="H86" s="4">
        <v>50.491199999999999</v>
      </c>
      <c r="I86" s="4">
        <v>84.548199999999994</v>
      </c>
      <c r="J86" s="4">
        <v>5.23741E-2</v>
      </c>
      <c r="K86" s="4">
        <v>19.477</v>
      </c>
      <c r="L86" s="4">
        <v>2.8353700000000002</v>
      </c>
      <c r="N86" s="3" t="s">
        <v>35</v>
      </c>
      <c r="O86" s="4">
        <v>280.81400000000002</v>
      </c>
      <c r="P86" s="4">
        <v>283.69099999999997</v>
      </c>
      <c r="Q86" s="4">
        <v>286.47199999999998</v>
      </c>
      <c r="R86" s="4">
        <v>289.07100000000003</v>
      </c>
      <c r="S86" s="4">
        <v>291.46699999999998</v>
      </c>
      <c r="T86" s="4">
        <v>293.68200000000002</v>
      </c>
      <c r="U86" s="4">
        <v>295.77300000000002</v>
      </c>
      <c r="V86" s="4">
        <v>297.80799999999999</v>
      </c>
      <c r="W86" s="4">
        <v>299.85500000000002</v>
      </c>
      <c r="X86" s="4">
        <v>301.964</v>
      </c>
      <c r="Y86" s="4">
        <v>304.15499999999997</v>
      </c>
      <c r="Z86" s="4">
        <v>306.39499999999998</v>
      </c>
      <c r="AA86" s="4">
        <v>308.589</v>
      </c>
      <c r="AB86" s="4">
        <v>310.56099999999998</v>
      </c>
      <c r="AC86" s="4">
        <v>312.03699999999998</v>
      </c>
    </row>
    <row r="87" spans="2:29" x14ac:dyDescent="0.25">
      <c r="B87" s="1" t="s">
        <v>17</v>
      </c>
      <c r="C87" s="2">
        <v>0.35</v>
      </c>
      <c r="E87" s="2">
        <v>150</v>
      </c>
      <c r="F87" s="6">
        <v>35</v>
      </c>
      <c r="G87" s="2">
        <v>100</v>
      </c>
      <c r="H87" s="4">
        <v>50.903300000000002</v>
      </c>
      <c r="I87" s="4">
        <v>86.4636</v>
      </c>
      <c r="J87" s="4">
        <v>4.4929999999999998E-2</v>
      </c>
      <c r="K87" s="4">
        <v>21.4971</v>
      </c>
      <c r="L87" s="4">
        <v>2.8353700000000002</v>
      </c>
      <c r="N87" s="3" t="s">
        <v>35</v>
      </c>
      <c r="O87" s="4">
        <v>280.85500000000002</v>
      </c>
      <c r="P87" s="4">
        <v>283.87200000000001</v>
      </c>
      <c r="Q87" s="4">
        <v>286.66399999999999</v>
      </c>
      <c r="R87" s="4">
        <v>289.21600000000001</v>
      </c>
      <c r="S87" s="4">
        <v>291.55099999999999</v>
      </c>
      <c r="T87" s="4">
        <v>293.71899999999999</v>
      </c>
      <c r="U87" s="4">
        <v>295.78500000000003</v>
      </c>
      <c r="V87" s="4">
        <v>297.81599999999997</v>
      </c>
      <c r="W87" s="4">
        <v>299.87299999999999</v>
      </c>
      <c r="X87" s="4">
        <v>301.995</v>
      </c>
      <c r="Y87" s="4">
        <v>304.19</v>
      </c>
      <c r="Z87" s="4">
        <v>306.42200000000003</v>
      </c>
      <c r="AA87" s="4">
        <v>308.601</v>
      </c>
      <c r="AB87" s="4">
        <v>310.56900000000002</v>
      </c>
      <c r="AC87" s="4">
        <v>312.08999999999997</v>
      </c>
    </row>
    <row r="88" spans="2:29" x14ac:dyDescent="0.25">
      <c r="B88" s="1" t="s">
        <v>18</v>
      </c>
      <c r="C88" s="2">
        <v>313</v>
      </c>
      <c r="E88" s="2">
        <v>150</v>
      </c>
      <c r="F88" s="6">
        <v>40</v>
      </c>
      <c r="G88" s="2">
        <v>100</v>
      </c>
      <c r="H88" s="4">
        <v>51.329799999999999</v>
      </c>
      <c r="I88" s="4">
        <v>88.120099999999994</v>
      </c>
      <c r="J88" s="4">
        <v>3.9877099999999999E-2</v>
      </c>
      <c r="K88" s="4">
        <v>23.3218</v>
      </c>
      <c r="L88" s="4">
        <v>2.8353700000000002</v>
      </c>
      <c r="N88" s="3" t="s">
        <v>35</v>
      </c>
      <c r="O88" s="4">
        <v>280.88900000000001</v>
      </c>
      <c r="P88" s="4">
        <v>283.98700000000002</v>
      </c>
      <c r="Q88" s="4">
        <v>286.77699999999999</v>
      </c>
      <c r="R88" s="4">
        <v>289.29399999999998</v>
      </c>
      <c r="S88" s="4">
        <v>291.58999999999997</v>
      </c>
      <c r="T88" s="4">
        <v>293.73200000000003</v>
      </c>
      <c r="U88" s="4">
        <v>295.79000000000002</v>
      </c>
      <c r="V88" s="4">
        <v>297.82900000000001</v>
      </c>
      <c r="W88" s="4">
        <v>299.90199999999999</v>
      </c>
      <c r="X88" s="4">
        <v>302.03800000000001</v>
      </c>
      <c r="Y88" s="4">
        <v>304.23899999999998</v>
      </c>
      <c r="Z88" s="4">
        <v>306.46499999999997</v>
      </c>
      <c r="AA88" s="4">
        <v>308.63</v>
      </c>
      <c r="AB88" s="4">
        <v>310.59100000000001</v>
      </c>
      <c r="AC88" s="4">
        <v>312.142</v>
      </c>
    </row>
    <row r="89" spans="2:29" x14ac:dyDescent="0.25">
      <c r="B89" s="1" t="s">
        <v>19</v>
      </c>
      <c r="C89" s="2">
        <v>30</v>
      </c>
      <c r="E89" s="2">
        <v>150</v>
      </c>
      <c r="F89" s="6">
        <v>45</v>
      </c>
      <c r="G89" s="2">
        <v>100</v>
      </c>
      <c r="H89" s="4">
        <v>51.686199999999999</v>
      </c>
      <c r="I89" s="4">
        <v>89.2864</v>
      </c>
      <c r="J89" s="4">
        <v>3.6306999999999999E-2</v>
      </c>
      <c r="K89" s="4">
        <v>25.008600000000001</v>
      </c>
      <c r="L89" s="4">
        <v>2.8353700000000002</v>
      </c>
      <c r="N89" s="3" t="s">
        <v>35</v>
      </c>
      <c r="O89" s="4">
        <v>280.91699999999997</v>
      </c>
      <c r="P89" s="4">
        <v>284.06599999999997</v>
      </c>
      <c r="Q89" s="4">
        <v>286.85000000000002</v>
      </c>
      <c r="R89" s="4">
        <v>289.33600000000001</v>
      </c>
      <c r="S89" s="4">
        <v>291.601</v>
      </c>
      <c r="T89" s="4">
        <v>293.72199999999998</v>
      </c>
      <c r="U89" s="4">
        <v>295.77300000000002</v>
      </c>
      <c r="V89" s="4">
        <v>297.81799999999998</v>
      </c>
      <c r="W89" s="4">
        <v>299.90199999999999</v>
      </c>
      <c r="X89" s="4">
        <v>302.05</v>
      </c>
      <c r="Y89" s="4">
        <v>304.25599999999997</v>
      </c>
      <c r="Z89" s="4">
        <v>306.47800000000001</v>
      </c>
      <c r="AA89" s="4">
        <v>308.63499999999999</v>
      </c>
      <c r="AB89" s="4">
        <v>310.596</v>
      </c>
      <c r="AC89" s="4">
        <v>312.17399999999998</v>
      </c>
    </row>
    <row r="90" spans="2:29" x14ac:dyDescent="0.25">
      <c r="B90" s="1" t="s">
        <v>20</v>
      </c>
      <c r="C90" s="2">
        <v>2.5</v>
      </c>
      <c r="E90" s="2">
        <v>150</v>
      </c>
      <c r="F90" s="6">
        <v>30</v>
      </c>
      <c r="G90" s="2">
        <v>200</v>
      </c>
      <c r="H90" s="4">
        <v>94.513000000000005</v>
      </c>
      <c r="I90" s="4">
        <v>158.733</v>
      </c>
      <c r="J90" s="4">
        <v>0.25717099999999998</v>
      </c>
      <c r="K90" s="4">
        <v>26.798400000000001</v>
      </c>
      <c r="L90" s="4">
        <v>2.8353700000000002</v>
      </c>
      <c r="N90" s="3" t="s">
        <v>35</v>
      </c>
      <c r="O90" s="4">
        <v>280.58499999999998</v>
      </c>
      <c r="P90" s="4">
        <v>282.70699999999999</v>
      </c>
      <c r="Q90" s="4">
        <v>285.33300000000003</v>
      </c>
      <c r="R90" s="4">
        <v>288.09699999999998</v>
      </c>
      <c r="S90" s="4">
        <v>290.779</v>
      </c>
      <c r="T90" s="4">
        <v>293.27600000000001</v>
      </c>
      <c r="U90" s="4">
        <v>295.57499999999999</v>
      </c>
      <c r="V90" s="4">
        <v>297.72000000000003</v>
      </c>
      <c r="W90" s="4">
        <v>299.79199999999997</v>
      </c>
      <c r="X90" s="4">
        <v>301.86900000000003</v>
      </c>
      <c r="Y90" s="4">
        <v>304.00700000000001</v>
      </c>
      <c r="Z90" s="4">
        <v>306.20600000000002</v>
      </c>
      <c r="AA90" s="4">
        <v>308.38099999999997</v>
      </c>
      <c r="AB90" s="4">
        <v>310.33800000000002</v>
      </c>
      <c r="AC90" s="4">
        <v>311.73899999999998</v>
      </c>
    </row>
    <row r="91" spans="2:29" x14ac:dyDescent="0.25">
      <c r="B91" s="1" t="s">
        <v>21</v>
      </c>
      <c r="C91" s="2" t="s">
        <v>22</v>
      </c>
      <c r="E91" s="2">
        <v>150</v>
      </c>
      <c r="F91" s="6">
        <v>35</v>
      </c>
      <c r="G91" s="2">
        <v>200</v>
      </c>
      <c r="H91" s="4">
        <v>97.325599999999994</v>
      </c>
      <c r="I91" s="4">
        <v>163.63999999999999</v>
      </c>
      <c r="J91" s="4">
        <v>0.216776</v>
      </c>
      <c r="K91" s="4">
        <v>28.9057</v>
      </c>
      <c r="L91" s="4">
        <v>2.8353700000000002</v>
      </c>
      <c r="N91" s="3" t="s">
        <v>35</v>
      </c>
      <c r="O91" s="4">
        <v>280.57499999999999</v>
      </c>
      <c r="P91" s="4">
        <v>282.85000000000002</v>
      </c>
      <c r="Q91" s="4">
        <v>285.55599999999998</v>
      </c>
      <c r="R91" s="4">
        <v>288.34100000000001</v>
      </c>
      <c r="S91" s="4">
        <v>291.00200000000001</v>
      </c>
      <c r="T91" s="4">
        <v>293.45299999999997</v>
      </c>
      <c r="U91" s="4">
        <v>295.69600000000003</v>
      </c>
      <c r="V91" s="4">
        <v>297.78899999999999</v>
      </c>
      <c r="W91" s="4">
        <v>299.822</v>
      </c>
      <c r="X91" s="4">
        <v>301.88</v>
      </c>
      <c r="Y91" s="4">
        <v>304.02</v>
      </c>
      <c r="Z91" s="4">
        <v>306.238</v>
      </c>
      <c r="AA91" s="4">
        <v>308.43900000000002</v>
      </c>
      <c r="AB91" s="4">
        <v>310.41000000000003</v>
      </c>
      <c r="AC91" s="4">
        <v>311.78699999999998</v>
      </c>
    </row>
    <row r="92" spans="2:29" x14ac:dyDescent="0.25">
      <c r="B92" s="1" t="s">
        <v>23</v>
      </c>
      <c r="C92" s="2">
        <v>0.5</v>
      </c>
      <c r="E92" s="2">
        <v>150</v>
      </c>
      <c r="F92" s="6">
        <v>40</v>
      </c>
      <c r="G92" s="2">
        <v>200</v>
      </c>
      <c r="H92" s="4">
        <v>99.586699999999993</v>
      </c>
      <c r="I92" s="4">
        <v>167.68799999999999</v>
      </c>
      <c r="J92" s="4">
        <v>0.18987299999999999</v>
      </c>
      <c r="K92" s="4">
        <v>30.833200000000001</v>
      </c>
      <c r="L92" s="4">
        <v>2.8353700000000002</v>
      </c>
      <c r="N92" s="3" t="s">
        <v>35</v>
      </c>
      <c r="O92" s="4">
        <v>280.56599999999997</v>
      </c>
      <c r="P92" s="4">
        <v>282.96699999999998</v>
      </c>
      <c r="Q92" s="4">
        <v>285.72199999999998</v>
      </c>
      <c r="R92" s="4">
        <v>288.50799999999998</v>
      </c>
      <c r="S92" s="4">
        <v>291.14400000000001</v>
      </c>
      <c r="T92" s="4">
        <v>293.55900000000003</v>
      </c>
      <c r="U92" s="4">
        <v>295.767</v>
      </c>
      <c r="V92" s="4">
        <v>297.83499999999998</v>
      </c>
      <c r="W92" s="4">
        <v>299.85300000000001</v>
      </c>
      <c r="X92" s="4">
        <v>301.90800000000002</v>
      </c>
      <c r="Y92" s="4">
        <v>304.05500000000001</v>
      </c>
      <c r="Z92" s="4">
        <v>306.28399999999999</v>
      </c>
      <c r="AA92" s="4">
        <v>308.495</v>
      </c>
      <c r="AB92" s="4">
        <v>310.46899999999999</v>
      </c>
      <c r="AC92" s="4">
        <v>311.834</v>
      </c>
    </row>
    <row r="93" spans="2:29" x14ac:dyDescent="0.25">
      <c r="B93" s="1" t="s">
        <v>29</v>
      </c>
      <c r="C93" s="2">
        <v>150</v>
      </c>
      <c r="E93" s="2">
        <v>150</v>
      </c>
      <c r="F93" s="6">
        <v>45</v>
      </c>
      <c r="G93" s="2">
        <v>200</v>
      </c>
      <c r="H93" s="4">
        <v>101.486</v>
      </c>
      <c r="I93" s="4">
        <v>170.566</v>
      </c>
      <c r="J93" s="4">
        <v>0.17114499999999999</v>
      </c>
      <c r="K93" s="4">
        <v>32.597099999999998</v>
      </c>
      <c r="L93" s="4">
        <v>2.8353700000000002</v>
      </c>
      <c r="N93" s="3" t="s">
        <v>35</v>
      </c>
      <c r="O93" s="4">
        <v>280.55900000000003</v>
      </c>
      <c r="P93" s="4">
        <v>283.05700000000002</v>
      </c>
      <c r="Q93" s="4">
        <v>285.839</v>
      </c>
      <c r="R93" s="4">
        <v>288.61399999999998</v>
      </c>
      <c r="S93" s="4">
        <v>291.22199999999998</v>
      </c>
      <c r="T93" s="4">
        <v>293.60599999999999</v>
      </c>
      <c r="U93" s="4">
        <v>295.78899999999999</v>
      </c>
      <c r="V93" s="4">
        <v>297.84199999999998</v>
      </c>
      <c r="W93" s="4">
        <v>299.85500000000002</v>
      </c>
      <c r="X93" s="4">
        <v>301.91399999999999</v>
      </c>
      <c r="Y93" s="4">
        <v>304.06799999999998</v>
      </c>
      <c r="Z93" s="4">
        <v>306.30599999999998</v>
      </c>
      <c r="AA93" s="4">
        <v>308.52300000000002</v>
      </c>
      <c r="AB93" s="4">
        <v>310.5</v>
      </c>
      <c r="AC93" s="4">
        <v>311.86700000000002</v>
      </c>
    </row>
    <row r="94" spans="2:29" ht="18" x14ac:dyDescent="0.35">
      <c r="B94" s="1" t="s">
        <v>30</v>
      </c>
      <c r="C94" s="2">
        <v>30</v>
      </c>
      <c r="E94" s="2">
        <v>150</v>
      </c>
      <c r="F94" s="6">
        <v>30</v>
      </c>
      <c r="G94" s="2">
        <v>300</v>
      </c>
      <c r="H94" s="4">
        <v>130.70099999999999</v>
      </c>
      <c r="I94" s="4">
        <v>223.435</v>
      </c>
      <c r="J94" s="4">
        <v>0.68590399999999996</v>
      </c>
      <c r="K94" s="4">
        <v>33.818399999999997</v>
      </c>
      <c r="L94" s="4">
        <v>2.8353700000000002</v>
      </c>
      <c r="N94" s="3" t="s">
        <v>35</v>
      </c>
      <c r="O94" s="4">
        <v>280.48099999999999</v>
      </c>
      <c r="P94" s="4">
        <v>282.28199999999998</v>
      </c>
      <c r="Q94" s="4">
        <v>284.62400000000002</v>
      </c>
      <c r="R94" s="4">
        <v>287.21499999999997</v>
      </c>
      <c r="S94" s="4">
        <v>289.86</v>
      </c>
      <c r="T94" s="4">
        <v>292.44499999999999</v>
      </c>
      <c r="U94" s="4">
        <v>294.92</v>
      </c>
      <c r="V94" s="4">
        <v>297.27999999999997</v>
      </c>
      <c r="W94" s="4">
        <v>299.548</v>
      </c>
      <c r="X94" s="4">
        <v>301.75700000000001</v>
      </c>
      <c r="Y94" s="4">
        <v>303.93200000000002</v>
      </c>
      <c r="Z94" s="4">
        <v>306.07299999999998</v>
      </c>
      <c r="AA94" s="4">
        <v>308.137</v>
      </c>
      <c r="AB94" s="4">
        <v>310.02199999999999</v>
      </c>
      <c r="AC94" s="4">
        <v>311.54599999999999</v>
      </c>
    </row>
    <row r="95" spans="2:29" x14ac:dyDescent="0.25">
      <c r="B95" s="1" t="s">
        <v>24</v>
      </c>
      <c r="C95" s="2">
        <v>150</v>
      </c>
      <c r="E95" s="2">
        <v>150</v>
      </c>
      <c r="F95" s="6">
        <v>35</v>
      </c>
      <c r="G95" s="2">
        <v>300</v>
      </c>
      <c r="H95" s="4">
        <v>136.18100000000001</v>
      </c>
      <c r="I95" s="4">
        <v>232.25399999999999</v>
      </c>
      <c r="J95" s="4">
        <v>0.57111999999999996</v>
      </c>
      <c r="K95" s="4">
        <v>36.162500000000001</v>
      </c>
      <c r="L95" s="4">
        <v>2.8353700000000002</v>
      </c>
      <c r="N95" s="3" t="s">
        <v>35</v>
      </c>
      <c r="O95" s="4">
        <v>280.48399999999998</v>
      </c>
      <c r="P95" s="4">
        <v>282.35500000000002</v>
      </c>
      <c r="Q95" s="4">
        <v>284.80399999999997</v>
      </c>
      <c r="R95" s="4">
        <v>287.48700000000002</v>
      </c>
      <c r="S95" s="4">
        <v>290.18099999999998</v>
      </c>
      <c r="T95" s="4">
        <v>292.76400000000001</v>
      </c>
      <c r="U95" s="4">
        <v>295.19400000000002</v>
      </c>
      <c r="V95" s="4">
        <v>297.48200000000003</v>
      </c>
      <c r="W95" s="4">
        <v>299.67200000000003</v>
      </c>
      <c r="X95" s="4">
        <v>301.82</v>
      </c>
      <c r="Y95" s="4">
        <v>303.96600000000001</v>
      </c>
      <c r="Z95" s="4">
        <v>306.11500000000001</v>
      </c>
      <c r="AA95" s="4">
        <v>308.21300000000002</v>
      </c>
      <c r="AB95" s="4">
        <v>310.125</v>
      </c>
      <c r="AC95" s="4">
        <v>311.61099999999999</v>
      </c>
    </row>
    <row r="96" spans="2:29" x14ac:dyDescent="0.25">
      <c r="B96" s="1" t="s">
        <v>25</v>
      </c>
      <c r="C96" s="2">
        <v>1.3</v>
      </c>
      <c r="E96" s="2">
        <v>150</v>
      </c>
      <c r="F96" s="6">
        <v>40</v>
      </c>
      <c r="G96" s="2">
        <v>300</v>
      </c>
      <c r="H96" s="4">
        <v>140.50399999999999</v>
      </c>
      <c r="I96" s="4">
        <v>239.39</v>
      </c>
      <c r="J96" s="4">
        <v>0.49553399999999997</v>
      </c>
      <c r="K96" s="4">
        <v>38.203200000000002</v>
      </c>
      <c r="L96" s="4">
        <v>2.8353700000000002</v>
      </c>
      <c r="N96" s="3" t="s">
        <v>35</v>
      </c>
      <c r="O96" s="4">
        <v>280.47699999999998</v>
      </c>
      <c r="P96" s="4">
        <v>282.42</v>
      </c>
      <c r="Q96" s="4">
        <v>284.94900000000001</v>
      </c>
      <c r="R96" s="4">
        <v>287.69099999999997</v>
      </c>
      <c r="S96" s="4">
        <v>290.40899999999999</v>
      </c>
      <c r="T96" s="4">
        <v>292.98200000000003</v>
      </c>
      <c r="U96" s="4">
        <v>295.37400000000002</v>
      </c>
      <c r="V96" s="4">
        <v>297.61</v>
      </c>
      <c r="W96" s="4">
        <v>299.75</v>
      </c>
      <c r="X96" s="4">
        <v>301.86200000000002</v>
      </c>
      <c r="Y96" s="4">
        <v>303.99599999999998</v>
      </c>
      <c r="Z96" s="4">
        <v>306.15800000000002</v>
      </c>
      <c r="AA96" s="4">
        <v>308.28399999999999</v>
      </c>
      <c r="AB96" s="4">
        <v>310.21300000000002</v>
      </c>
      <c r="AC96" s="4">
        <v>311.661</v>
      </c>
    </row>
    <row r="97" spans="2:29" x14ac:dyDescent="0.25">
      <c r="B97" s="1" t="s">
        <v>26</v>
      </c>
      <c r="C97" s="2">
        <v>0</v>
      </c>
      <c r="E97" s="2">
        <v>150</v>
      </c>
      <c r="F97" s="6">
        <v>45</v>
      </c>
      <c r="G97" s="2">
        <v>300</v>
      </c>
      <c r="H97" s="4">
        <v>144.16300000000001</v>
      </c>
      <c r="I97" s="4">
        <v>244.55500000000001</v>
      </c>
      <c r="J97" s="4">
        <v>0.44338899999999998</v>
      </c>
      <c r="K97" s="4">
        <v>40.063600000000001</v>
      </c>
      <c r="L97" s="4">
        <v>2.8353700000000002</v>
      </c>
      <c r="N97" s="3" t="s">
        <v>35</v>
      </c>
      <c r="O97" s="4">
        <v>280.46600000000001</v>
      </c>
      <c r="P97" s="4">
        <v>282.47699999999998</v>
      </c>
      <c r="Q97" s="4">
        <v>285.06099999999998</v>
      </c>
      <c r="R97" s="4">
        <v>287.834</v>
      </c>
      <c r="S97" s="4">
        <v>290.55700000000002</v>
      </c>
      <c r="T97" s="4">
        <v>293.113</v>
      </c>
      <c r="U97" s="4">
        <v>295.47199999999998</v>
      </c>
      <c r="V97" s="4">
        <v>297.67099999999999</v>
      </c>
      <c r="W97" s="4">
        <v>299.779</v>
      </c>
      <c r="X97" s="4">
        <v>301.87099999999998</v>
      </c>
      <c r="Y97" s="4">
        <v>304.00299999999999</v>
      </c>
      <c r="Z97" s="4">
        <v>306.18</v>
      </c>
      <c r="AA97" s="4">
        <v>308.32900000000001</v>
      </c>
      <c r="AB97" s="4">
        <v>310.27100000000002</v>
      </c>
      <c r="AC97" s="4">
        <v>311.69499999999999</v>
      </c>
    </row>
    <row r="98" spans="2:29" x14ac:dyDescent="0.25">
      <c r="B98" s="1" t="s">
        <v>27</v>
      </c>
      <c r="C98" s="2">
        <v>298</v>
      </c>
      <c r="E98" s="2">
        <v>175</v>
      </c>
      <c r="F98" s="6">
        <v>30</v>
      </c>
      <c r="G98" s="2">
        <v>100</v>
      </c>
      <c r="H98" s="4">
        <v>50.314999999999998</v>
      </c>
      <c r="I98" s="4">
        <v>84.5732</v>
      </c>
      <c r="J98" s="4">
        <v>4.25151E-2</v>
      </c>
      <c r="K98" s="4">
        <v>21.4254</v>
      </c>
      <c r="L98" s="4">
        <v>2.8353700000000002</v>
      </c>
      <c r="N98" s="3" t="s">
        <v>35</v>
      </c>
      <c r="O98" s="4">
        <v>280.93700000000001</v>
      </c>
      <c r="P98" s="4">
        <v>283.92599999999999</v>
      </c>
      <c r="Q98" s="4">
        <v>286.685</v>
      </c>
      <c r="R98" s="4">
        <v>289.20800000000003</v>
      </c>
      <c r="S98" s="4">
        <v>291.524</v>
      </c>
      <c r="T98" s="4">
        <v>293.68599999999998</v>
      </c>
      <c r="U98" s="4">
        <v>295.75700000000001</v>
      </c>
      <c r="V98" s="4">
        <v>297.79899999999998</v>
      </c>
      <c r="W98" s="4">
        <v>299.87</v>
      </c>
      <c r="X98" s="4">
        <v>302.00200000000001</v>
      </c>
      <c r="Y98" s="4">
        <v>304.202</v>
      </c>
      <c r="Z98" s="4">
        <v>306.43299999999999</v>
      </c>
      <c r="AA98" s="4">
        <v>308.608</v>
      </c>
      <c r="AB98" s="4">
        <v>310.57600000000002</v>
      </c>
      <c r="AC98" s="4">
        <v>312.11500000000001</v>
      </c>
    </row>
    <row r="99" spans="2:29" x14ac:dyDescent="0.25">
      <c r="B99" s="1" t="s">
        <v>28</v>
      </c>
      <c r="C99" s="2">
        <v>15</v>
      </c>
      <c r="E99" s="2">
        <v>175</v>
      </c>
      <c r="F99" s="6">
        <v>35</v>
      </c>
      <c r="G99" s="2">
        <v>100</v>
      </c>
      <c r="H99" s="4">
        <v>50.470999999999997</v>
      </c>
      <c r="I99" s="4">
        <v>86.300799999999995</v>
      </c>
      <c r="J99" s="4">
        <v>3.6155699999999999E-2</v>
      </c>
      <c r="K99" s="4">
        <v>23.976600000000001</v>
      </c>
      <c r="L99" s="4">
        <v>2.8353700000000002</v>
      </c>
      <c r="N99" s="3" t="s">
        <v>35</v>
      </c>
      <c r="O99" s="4">
        <v>280.995</v>
      </c>
      <c r="P99" s="4">
        <v>284.08</v>
      </c>
      <c r="Q99" s="4">
        <v>286.827</v>
      </c>
      <c r="R99" s="4">
        <v>289.29599999999999</v>
      </c>
      <c r="S99" s="4">
        <v>291.55599999999998</v>
      </c>
      <c r="T99" s="4">
        <v>293.67899999999997</v>
      </c>
      <c r="U99" s="4">
        <v>295.73599999999999</v>
      </c>
      <c r="V99" s="4">
        <v>297.786</v>
      </c>
      <c r="W99" s="4">
        <v>299.87400000000002</v>
      </c>
      <c r="X99" s="4">
        <v>302.02499999999998</v>
      </c>
      <c r="Y99" s="4">
        <v>304.23099999999999</v>
      </c>
      <c r="Z99" s="4">
        <v>306.45299999999997</v>
      </c>
      <c r="AA99" s="4">
        <v>308.61200000000002</v>
      </c>
      <c r="AB99" s="4">
        <v>310.577</v>
      </c>
      <c r="AC99" s="4">
        <v>312.16899999999998</v>
      </c>
    </row>
    <row r="100" spans="2:29" x14ac:dyDescent="0.25">
      <c r="B100" s="1" t="s">
        <v>31</v>
      </c>
      <c r="C100" s="2" t="s">
        <v>34</v>
      </c>
      <c r="E100" s="2">
        <v>175</v>
      </c>
      <c r="F100" s="6">
        <v>40</v>
      </c>
      <c r="G100" s="2">
        <v>100</v>
      </c>
      <c r="H100" s="4">
        <v>50.500900000000001</v>
      </c>
      <c r="I100" s="4">
        <v>87.848299999999995</v>
      </c>
      <c r="J100" s="4">
        <v>3.1796900000000003E-2</v>
      </c>
      <c r="K100" s="4">
        <v>26.283799999999999</v>
      </c>
      <c r="L100" s="4">
        <v>2.8353700000000002</v>
      </c>
      <c r="N100" s="3" t="s">
        <v>35</v>
      </c>
      <c r="O100" s="4">
        <v>281.05599999999998</v>
      </c>
      <c r="P100" s="4">
        <v>284.21899999999999</v>
      </c>
      <c r="Q100" s="4">
        <v>286.96199999999999</v>
      </c>
      <c r="R100" s="4">
        <v>289.39100000000002</v>
      </c>
      <c r="S100" s="4">
        <v>291.608</v>
      </c>
      <c r="T100" s="4">
        <v>293.70100000000002</v>
      </c>
      <c r="U100" s="4">
        <v>295.74400000000003</v>
      </c>
      <c r="V100" s="4">
        <v>297.79700000000003</v>
      </c>
      <c r="W100" s="4">
        <v>299.89600000000002</v>
      </c>
      <c r="X100" s="4">
        <v>302.05500000000001</v>
      </c>
      <c r="Y100" s="4">
        <v>304.262</v>
      </c>
      <c r="Z100" s="4">
        <v>306.47300000000001</v>
      </c>
      <c r="AA100" s="4">
        <v>308.61500000000001</v>
      </c>
      <c r="AB100" s="4">
        <v>310.577</v>
      </c>
      <c r="AC100" s="4">
        <v>312.209</v>
      </c>
    </row>
    <row r="101" spans="2:29" x14ac:dyDescent="0.25">
      <c r="B101" s="1" t="s">
        <v>32</v>
      </c>
      <c r="C101" s="2">
        <v>0.15</v>
      </c>
      <c r="E101" s="2">
        <v>175</v>
      </c>
      <c r="F101" s="6">
        <v>45</v>
      </c>
      <c r="G101" s="2">
        <v>100</v>
      </c>
      <c r="H101" s="4">
        <v>50.613599999999998</v>
      </c>
      <c r="I101" s="4">
        <v>89.220699999999994</v>
      </c>
      <c r="J101" s="4">
        <v>2.8666400000000002E-2</v>
      </c>
      <c r="K101" s="4">
        <v>28.4681</v>
      </c>
      <c r="L101" s="4">
        <v>2.8353700000000002</v>
      </c>
      <c r="N101" s="3" t="s">
        <v>35</v>
      </c>
      <c r="O101" s="4">
        <v>281.10300000000001</v>
      </c>
      <c r="P101" s="4">
        <v>284.30500000000001</v>
      </c>
      <c r="Q101" s="4">
        <v>287.036</v>
      </c>
      <c r="R101" s="4">
        <v>289.43700000000001</v>
      </c>
      <c r="S101" s="4">
        <v>291.62700000000001</v>
      </c>
      <c r="T101" s="4">
        <v>293.70499999999998</v>
      </c>
      <c r="U101" s="4">
        <v>295.74700000000001</v>
      </c>
      <c r="V101" s="4">
        <v>297.81</v>
      </c>
      <c r="W101" s="4">
        <v>299.92200000000003</v>
      </c>
      <c r="X101" s="4">
        <v>302.09300000000002</v>
      </c>
      <c r="Y101" s="4">
        <v>304.303</v>
      </c>
      <c r="Z101" s="4">
        <v>306.50799999999998</v>
      </c>
      <c r="AA101" s="4">
        <v>308.63799999999998</v>
      </c>
      <c r="AB101" s="4">
        <v>310.59500000000003</v>
      </c>
      <c r="AC101" s="4">
        <v>312.25</v>
      </c>
    </row>
    <row r="102" spans="2:29" x14ac:dyDescent="0.25">
      <c r="B102" s="1" t="s">
        <v>33</v>
      </c>
      <c r="C102" s="2">
        <v>0.15</v>
      </c>
      <c r="E102" s="2">
        <v>175</v>
      </c>
      <c r="F102" s="6">
        <v>30</v>
      </c>
      <c r="G102" s="2">
        <v>200</v>
      </c>
      <c r="H102" s="4">
        <v>96.302199999999999</v>
      </c>
      <c r="I102" s="4">
        <v>160.137</v>
      </c>
      <c r="J102" s="4">
        <v>0.20386299999999999</v>
      </c>
      <c r="K102" s="4">
        <v>28.717600000000001</v>
      </c>
      <c r="L102" s="4">
        <v>2.8353700000000002</v>
      </c>
      <c r="N102" s="3" t="s">
        <v>35</v>
      </c>
      <c r="O102" s="4">
        <v>280.65199999999999</v>
      </c>
      <c r="P102" s="4">
        <v>282.97000000000003</v>
      </c>
      <c r="Q102" s="4">
        <v>285.67099999999999</v>
      </c>
      <c r="R102" s="4">
        <v>288.428</v>
      </c>
      <c r="S102" s="4">
        <v>291.05599999999998</v>
      </c>
      <c r="T102" s="4">
        <v>293.47899999999998</v>
      </c>
      <c r="U102" s="4">
        <v>295.70299999999997</v>
      </c>
      <c r="V102" s="4">
        <v>297.78899999999999</v>
      </c>
      <c r="W102" s="4">
        <v>299.82400000000001</v>
      </c>
      <c r="X102" s="4">
        <v>301.88900000000001</v>
      </c>
      <c r="Y102" s="4">
        <v>304.03800000000001</v>
      </c>
      <c r="Z102" s="4">
        <v>306.262</v>
      </c>
      <c r="AA102" s="4">
        <v>308.46499999999997</v>
      </c>
      <c r="AB102" s="4">
        <v>310.43400000000003</v>
      </c>
      <c r="AC102" s="4">
        <v>311.81200000000001</v>
      </c>
    </row>
    <row r="103" spans="2:29" x14ac:dyDescent="0.25">
      <c r="E103" s="2">
        <v>175</v>
      </c>
      <c r="F103" s="6">
        <v>35</v>
      </c>
      <c r="G103" s="2">
        <v>200</v>
      </c>
      <c r="H103" s="4">
        <v>98.744100000000003</v>
      </c>
      <c r="I103" s="4">
        <v>164.578</v>
      </c>
      <c r="J103" s="4">
        <v>0.17035700000000001</v>
      </c>
      <c r="K103" s="4">
        <v>31.3246</v>
      </c>
      <c r="L103" s="4">
        <v>2.8353700000000002</v>
      </c>
      <c r="N103" s="3" t="s">
        <v>35</v>
      </c>
      <c r="O103" s="4">
        <v>280.65300000000002</v>
      </c>
      <c r="P103" s="4">
        <v>283.13400000000001</v>
      </c>
      <c r="Q103" s="4">
        <v>285.88299999999998</v>
      </c>
      <c r="R103" s="4">
        <v>288.62299999999999</v>
      </c>
      <c r="S103" s="4">
        <v>291.20299999999997</v>
      </c>
      <c r="T103" s="4">
        <v>293.57299999999998</v>
      </c>
      <c r="U103" s="4">
        <v>295.75200000000001</v>
      </c>
      <c r="V103" s="4">
        <v>297.80900000000003</v>
      </c>
      <c r="W103" s="4">
        <v>299.83100000000002</v>
      </c>
      <c r="X103" s="4">
        <v>301.899</v>
      </c>
      <c r="Y103" s="4">
        <v>304.05799999999999</v>
      </c>
      <c r="Z103" s="4">
        <v>306.29500000000002</v>
      </c>
      <c r="AA103" s="4">
        <v>308.50900000000001</v>
      </c>
      <c r="AB103" s="4">
        <v>310.48500000000001</v>
      </c>
      <c r="AC103" s="4">
        <v>311.86700000000002</v>
      </c>
    </row>
    <row r="104" spans="2:29" x14ac:dyDescent="0.25">
      <c r="E104" s="2">
        <v>175</v>
      </c>
      <c r="F104" s="6">
        <v>40</v>
      </c>
      <c r="G104" s="2">
        <v>200</v>
      </c>
      <c r="H104" s="4">
        <v>100.474</v>
      </c>
      <c r="I104" s="4">
        <v>168.37</v>
      </c>
      <c r="J104" s="4">
        <v>0.14784800000000001</v>
      </c>
      <c r="K104" s="4">
        <v>33.754300000000001</v>
      </c>
      <c r="L104" s="4">
        <v>2.8353700000000002</v>
      </c>
      <c r="N104" s="3" t="s">
        <v>35</v>
      </c>
      <c r="O104" s="4">
        <v>280.65699999999998</v>
      </c>
      <c r="P104" s="4">
        <v>283.29000000000002</v>
      </c>
      <c r="Q104" s="4">
        <v>286.08100000000002</v>
      </c>
      <c r="R104" s="4">
        <v>288.80200000000002</v>
      </c>
      <c r="S104" s="4">
        <v>291.33800000000002</v>
      </c>
      <c r="T104" s="4">
        <v>293.66000000000003</v>
      </c>
      <c r="U104" s="4">
        <v>295.80200000000002</v>
      </c>
      <c r="V104" s="4">
        <v>297.83600000000001</v>
      </c>
      <c r="W104" s="4">
        <v>299.85000000000002</v>
      </c>
      <c r="X104" s="4">
        <v>301.91899999999998</v>
      </c>
      <c r="Y104" s="4">
        <v>304.08300000000003</v>
      </c>
      <c r="Z104" s="4">
        <v>306.32499999999999</v>
      </c>
      <c r="AA104" s="4">
        <v>308.54000000000002</v>
      </c>
      <c r="AB104" s="4">
        <v>310.51799999999997</v>
      </c>
      <c r="AC104" s="4">
        <v>311.911</v>
      </c>
    </row>
    <row r="105" spans="2:29" x14ac:dyDescent="0.25">
      <c r="E105" s="2">
        <v>175</v>
      </c>
      <c r="F105" s="6">
        <v>45</v>
      </c>
      <c r="G105" s="2">
        <v>200</v>
      </c>
      <c r="H105" s="4">
        <v>101.97799999999999</v>
      </c>
      <c r="I105" s="4">
        <v>171.626</v>
      </c>
      <c r="J105" s="4">
        <v>0.131936</v>
      </c>
      <c r="K105" s="4">
        <v>35.971899999999998</v>
      </c>
      <c r="L105" s="4">
        <v>2.8353700000000002</v>
      </c>
      <c r="N105" s="3" t="s">
        <v>35</v>
      </c>
      <c r="O105" s="4">
        <v>280.66300000000001</v>
      </c>
      <c r="P105" s="4">
        <v>283.40699999999998</v>
      </c>
      <c r="Q105" s="4">
        <v>286.21899999999999</v>
      </c>
      <c r="R105" s="4">
        <v>288.91699999999997</v>
      </c>
      <c r="S105" s="4">
        <v>291.41500000000002</v>
      </c>
      <c r="T105" s="4">
        <v>293.70400000000001</v>
      </c>
      <c r="U105" s="4">
        <v>295.82600000000002</v>
      </c>
      <c r="V105" s="4">
        <v>297.85399999999998</v>
      </c>
      <c r="W105" s="4">
        <v>299.87299999999999</v>
      </c>
      <c r="X105" s="4">
        <v>301.952</v>
      </c>
      <c r="Y105" s="4">
        <v>304.125</v>
      </c>
      <c r="Z105" s="4">
        <v>306.36799999999999</v>
      </c>
      <c r="AA105" s="4">
        <v>308.57799999999997</v>
      </c>
      <c r="AB105" s="4">
        <v>310.55099999999999</v>
      </c>
      <c r="AC105" s="4">
        <v>311.95800000000003</v>
      </c>
    </row>
    <row r="106" spans="2:29" x14ac:dyDescent="0.25">
      <c r="E106" s="2">
        <v>175</v>
      </c>
      <c r="F106" s="6">
        <v>30</v>
      </c>
      <c r="G106" s="2">
        <v>300</v>
      </c>
      <c r="H106" s="4">
        <v>134.57</v>
      </c>
      <c r="I106" s="4">
        <v>227.58199999999999</v>
      </c>
      <c r="J106" s="4">
        <v>0.53474600000000005</v>
      </c>
      <c r="K106" s="4">
        <v>35.835900000000002</v>
      </c>
      <c r="L106" s="4">
        <v>2.8353700000000002</v>
      </c>
      <c r="N106" s="3" t="s">
        <v>35</v>
      </c>
      <c r="O106" s="4">
        <v>280.55900000000003</v>
      </c>
      <c r="P106" s="4">
        <v>282.46899999999999</v>
      </c>
      <c r="Q106" s="4">
        <v>284.94600000000003</v>
      </c>
      <c r="R106" s="4">
        <v>287.64</v>
      </c>
      <c r="S106" s="4">
        <v>290.32600000000002</v>
      </c>
      <c r="T106" s="4">
        <v>292.887</v>
      </c>
      <c r="U106" s="4">
        <v>295.286</v>
      </c>
      <c r="V106" s="4">
        <v>297.541</v>
      </c>
      <c r="W106" s="4">
        <v>299.70400000000001</v>
      </c>
      <c r="X106" s="4">
        <v>301.83499999999998</v>
      </c>
      <c r="Y106" s="4">
        <v>303.97800000000001</v>
      </c>
      <c r="Z106" s="4">
        <v>306.13799999999998</v>
      </c>
      <c r="AA106" s="4">
        <v>308.25200000000001</v>
      </c>
      <c r="AB106" s="4">
        <v>310.173</v>
      </c>
      <c r="AC106" s="4">
        <v>311.63900000000001</v>
      </c>
    </row>
    <row r="107" spans="2:29" x14ac:dyDescent="0.25">
      <c r="E107" s="2">
        <v>175</v>
      </c>
      <c r="F107" s="6">
        <v>35</v>
      </c>
      <c r="G107" s="2">
        <v>300</v>
      </c>
      <c r="H107" s="4">
        <v>139.78200000000001</v>
      </c>
      <c r="I107" s="4">
        <v>235.71100000000001</v>
      </c>
      <c r="J107" s="4">
        <v>0.44120300000000001</v>
      </c>
      <c r="K107" s="4">
        <v>38.601999999999997</v>
      </c>
      <c r="L107" s="4">
        <v>2.8353700000000002</v>
      </c>
      <c r="N107" s="3" t="s">
        <v>35</v>
      </c>
      <c r="O107" s="4">
        <v>280.55700000000002</v>
      </c>
      <c r="P107" s="4">
        <v>282.58</v>
      </c>
      <c r="Q107" s="4">
        <v>285.14999999999998</v>
      </c>
      <c r="R107" s="4">
        <v>287.89499999999998</v>
      </c>
      <c r="S107" s="4">
        <v>290.58999999999997</v>
      </c>
      <c r="T107" s="4">
        <v>293.12099999999998</v>
      </c>
      <c r="U107" s="4">
        <v>295.464</v>
      </c>
      <c r="V107" s="4">
        <v>297.65499999999997</v>
      </c>
      <c r="W107" s="4">
        <v>299.76100000000002</v>
      </c>
      <c r="X107" s="4">
        <v>301.85599999999999</v>
      </c>
      <c r="Y107" s="4">
        <v>303.99400000000003</v>
      </c>
      <c r="Z107" s="4">
        <v>306.17500000000001</v>
      </c>
      <c r="AA107" s="4">
        <v>308.327</v>
      </c>
      <c r="AB107" s="4">
        <v>310.27100000000002</v>
      </c>
      <c r="AC107" s="4">
        <v>311.697</v>
      </c>
    </row>
    <row r="108" spans="2:29" x14ac:dyDescent="0.25">
      <c r="E108" s="2">
        <v>175</v>
      </c>
      <c r="F108" s="6">
        <v>40</v>
      </c>
      <c r="G108" s="2">
        <v>300</v>
      </c>
      <c r="H108" s="4">
        <v>143.666</v>
      </c>
      <c r="I108" s="4">
        <v>242.50200000000001</v>
      </c>
      <c r="J108" s="4">
        <v>0.37914399999999998</v>
      </c>
      <c r="K108" s="4">
        <v>41.099899999999998</v>
      </c>
      <c r="L108" s="4">
        <v>2.8353700000000002</v>
      </c>
      <c r="N108" s="3" t="s">
        <v>35</v>
      </c>
      <c r="O108" s="4">
        <v>280.548</v>
      </c>
      <c r="P108" s="4">
        <v>282.69</v>
      </c>
      <c r="Q108" s="4">
        <v>285.34100000000001</v>
      </c>
      <c r="R108" s="4">
        <v>288.125</v>
      </c>
      <c r="S108" s="4">
        <v>290.81900000000002</v>
      </c>
      <c r="T108" s="4">
        <v>293.31799999999998</v>
      </c>
      <c r="U108" s="4">
        <v>295.61</v>
      </c>
      <c r="V108" s="4">
        <v>297.745</v>
      </c>
      <c r="W108" s="4">
        <v>299.80399999999997</v>
      </c>
      <c r="X108" s="4">
        <v>301.87099999999998</v>
      </c>
      <c r="Y108" s="4">
        <v>304.00400000000002</v>
      </c>
      <c r="Z108" s="4">
        <v>306.20400000000001</v>
      </c>
      <c r="AA108" s="4">
        <v>308.38499999999999</v>
      </c>
      <c r="AB108" s="4">
        <v>310.346</v>
      </c>
      <c r="AC108" s="4">
        <v>311.74</v>
      </c>
    </row>
    <row r="109" spans="2:29" x14ac:dyDescent="0.25">
      <c r="E109" s="2">
        <v>175</v>
      </c>
      <c r="F109" s="6">
        <v>45</v>
      </c>
      <c r="G109" s="2">
        <v>300</v>
      </c>
      <c r="H109" s="4">
        <v>146.95400000000001</v>
      </c>
      <c r="I109" s="4">
        <v>248.16200000000001</v>
      </c>
      <c r="J109" s="4">
        <v>0.33571400000000001</v>
      </c>
      <c r="K109" s="4">
        <v>43.433199999999999</v>
      </c>
      <c r="L109" s="4">
        <v>2.8353700000000002</v>
      </c>
      <c r="N109" s="3" t="s">
        <v>35</v>
      </c>
      <c r="O109" s="4">
        <v>280.53899999999999</v>
      </c>
      <c r="P109" s="4">
        <v>282.78500000000003</v>
      </c>
      <c r="Q109" s="4">
        <v>285.48899999999998</v>
      </c>
      <c r="R109" s="4">
        <v>288.28800000000001</v>
      </c>
      <c r="S109" s="4">
        <v>290.96899999999999</v>
      </c>
      <c r="T109" s="4">
        <v>293.44</v>
      </c>
      <c r="U109" s="4">
        <v>295.697</v>
      </c>
      <c r="V109" s="4">
        <v>297.80099999999999</v>
      </c>
      <c r="W109" s="4">
        <v>299.83699999999999</v>
      </c>
      <c r="X109" s="4">
        <v>301.89499999999998</v>
      </c>
      <c r="Y109" s="4">
        <v>304.03100000000001</v>
      </c>
      <c r="Z109" s="4">
        <v>306.24400000000003</v>
      </c>
      <c r="AA109" s="4">
        <v>308.44099999999997</v>
      </c>
      <c r="AB109" s="4">
        <v>310.40899999999999</v>
      </c>
      <c r="AC109" s="4">
        <v>311.78199999999998</v>
      </c>
    </row>
    <row r="110" spans="2:29" x14ac:dyDescent="0.25">
      <c r="E110" s="2">
        <v>200</v>
      </c>
      <c r="F110" s="6">
        <v>30</v>
      </c>
      <c r="G110" s="2">
        <v>100</v>
      </c>
      <c r="H110" s="4">
        <v>49.966099999999997</v>
      </c>
      <c r="I110" s="4">
        <v>84.5197</v>
      </c>
      <c r="J110" s="4">
        <v>3.5946199999999998E-2</v>
      </c>
      <c r="K110" s="4">
        <v>23.246400000000001</v>
      </c>
      <c r="L110" s="4">
        <v>2.8353700000000002</v>
      </c>
      <c r="N110" s="3" t="s">
        <v>35</v>
      </c>
      <c r="O110" s="4">
        <v>281.05</v>
      </c>
      <c r="P110" s="4">
        <v>284.10300000000001</v>
      </c>
      <c r="Q110" s="4">
        <v>286.834</v>
      </c>
      <c r="R110" s="4">
        <v>289.29599999999999</v>
      </c>
      <c r="S110" s="4">
        <v>291.55399999999997</v>
      </c>
      <c r="T110" s="4">
        <v>293.68</v>
      </c>
      <c r="U110" s="4">
        <v>295.73899999999998</v>
      </c>
      <c r="V110" s="4">
        <v>297.79199999999997</v>
      </c>
      <c r="W110" s="4">
        <v>299.88200000000001</v>
      </c>
      <c r="X110" s="4">
        <v>302.03300000000002</v>
      </c>
      <c r="Y110" s="4">
        <v>304.238</v>
      </c>
      <c r="Z110" s="4">
        <v>306.45999999999998</v>
      </c>
      <c r="AA110" s="4">
        <v>308.61700000000002</v>
      </c>
      <c r="AB110" s="4">
        <v>310.58300000000003</v>
      </c>
      <c r="AC110" s="4">
        <v>312.17599999999999</v>
      </c>
    </row>
    <row r="111" spans="2:29" x14ac:dyDescent="0.25">
      <c r="E111" s="2">
        <v>200</v>
      </c>
      <c r="F111" s="6">
        <v>35</v>
      </c>
      <c r="G111" s="2">
        <v>100</v>
      </c>
      <c r="H111" s="4">
        <v>49.970700000000001</v>
      </c>
      <c r="I111" s="4">
        <v>86.162899999999993</v>
      </c>
      <c r="J111" s="4">
        <v>3.0365699999999999E-2</v>
      </c>
      <c r="K111" s="4">
        <v>26.3184</v>
      </c>
      <c r="L111" s="4">
        <v>2.8353700000000002</v>
      </c>
      <c r="N111" s="3" t="s">
        <v>35</v>
      </c>
      <c r="O111" s="4">
        <v>281.11799999999999</v>
      </c>
      <c r="P111" s="4">
        <v>284.233</v>
      </c>
      <c r="Q111" s="4">
        <v>286.94400000000002</v>
      </c>
      <c r="R111" s="4">
        <v>289.35599999999999</v>
      </c>
      <c r="S111" s="4">
        <v>291.56799999999998</v>
      </c>
      <c r="T111" s="4">
        <v>293.66500000000002</v>
      </c>
      <c r="U111" s="4">
        <v>295.71699999999998</v>
      </c>
      <c r="V111" s="4">
        <v>297.77999999999997</v>
      </c>
      <c r="W111" s="4">
        <v>299.88799999999998</v>
      </c>
      <c r="X111" s="4">
        <v>302.05399999999997</v>
      </c>
      <c r="Y111" s="4">
        <v>304.26299999999998</v>
      </c>
      <c r="Z111" s="4">
        <v>306.476</v>
      </c>
      <c r="AA111" s="4">
        <v>308.61799999999999</v>
      </c>
      <c r="AB111" s="4">
        <v>310.58300000000003</v>
      </c>
      <c r="AC111" s="4">
        <v>312.22800000000001</v>
      </c>
    </row>
    <row r="112" spans="2:29" x14ac:dyDescent="0.25">
      <c r="E112" s="2">
        <v>200</v>
      </c>
      <c r="F112" s="6">
        <v>40</v>
      </c>
      <c r="G112" s="2">
        <v>100</v>
      </c>
      <c r="H112" s="4">
        <v>49.725299999999997</v>
      </c>
      <c r="I112" s="4">
        <v>87.526799999999994</v>
      </c>
      <c r="J112" s="4">
        <v>2.65273E-2</v>
      </c>
      <c r="K112" s="4">
        <v>29.2226</v>
      </c>
      <c r="L112" s="4">
        <v>2.8353700000000002</v>
      </c>
      <c r="N112" s="3" t="s">
        <v>35</v>
      </c>
      <c r="O112" s="4">
        <v>281.19</v>
      </c>
      <c r="P112" s="4">
        <v>284.35599999999999</v>
      </c>
      <c r="Q112" s="4">
        <v>287.048</v>
      </c>
      <c r="R112" s="4">
        <v>289.41699999999997</v>
      </c>
      <c r="S112" s="4">
        <v>291.58699999999999</v>
      </c>
      <c r="T112" s="4">
        <v>293.65600000000001</v>
      </c>
      <c r="U112" s="4">
        <v>295.70100000000002</v>
      </c>
      <c r="V112" s="4">
        <v>297.77100000000002</v>
      </c>
      <c r="W112" s="4">
        <v>299.89299999999997</v>
      </c>
      <c r="X112" s="4">
        <v>302.07100000000003</v>
      </c>
      <c r="Y112" s="4">
        <v>304.28399999999999</v>
      </c>
      <c r="Z112" s="4">
        <v>306.488</v>
      </c>
      <c r="AA112" s="4">
        <v>308.61700000000002</v>
      </c>
      <c r="AB112" s="4">
        <v>310.58</v>
      </c>
      <c r="AC112" s="4">
        <v>312.26499999999999</v>
      </c>
    </row>
    <row r="113" spans="2:29" x14ac:dyDescent="0.25">
      <c r="E113" s="2">
        <v>200</v>
      </c>
      <c r="F113" s="6">
        <v>45</v>
      </c>
      <c r="G113" s="2">
        <v>100</v>
      </c>
      <c r="H113" s="4">
        <v>49.458199999999998</v>
      </c>
      <c r="I113" s="4">
        <v>88.834100000000007</v>
      </c>
      <c r="J113" s="4">
        <v>2.37512E-2</v>
      </c>
      <c r="K113" s="4">
        <v>31.923400000000001</v>
      </c>
      <c r="L113" s="4">
        <v>2.8353700000000002</v>
      </c>
      <c r="N113" s="3" t="s">
        <v>35</v>
      </c>
      <c r="O113" s="4">
        <v>281.25700000000001</v>
      </c>
      <c r="P113" s="4">
        <v>284.45800000000003</v>
      </c>
      <c r="Q113" s="4">
        <v>287.14</v>
      </c>
      <c r="R113" s="4">
        <v>289.48099999999999</v>
      </c>
      <c r="S113" s="4">
        <v>291.62400000000002</v>
      </c>
      <c r="T113" s="4">
        <v>293.67599999999999</v>
      </c>
      <c r="U113" s="4">
        <v>295.71499999999997</v>
      </c>
      <c r="V113" s="4">
        <v>297.78800000000001</v>
      </c>
      <c r="W113" s="4">
        <v>299.91800000000001</v>
      </c>
      <c r="X113" s="4">
        <v>302.10000000000002</v>
      </c>
      <c r="Y113" s="4">
        <v>304.31099999999998</v>
      </c>
      <c r="Z113" s="4">
        <v>306.505</v>
      </c>
      <c r="AA113" s="4">
        <v>308.62</v>
      </c>
      <c r="AB113" s="4">
        <v>310.58</v>
      </c>
      <c r="AC113" s="4">
        <v>312.29300000000001</v>
      </c>
    </row>
    <row r="114" spans="2:29" x14ac:dyDescent="0.25">
      <c r="E114" s="2">
        <v>200</v>
      </c>
      <c r="F114" s="6">
        <v>30</v>
      </c>
      <c r="G114" s="2">
        <v>200</v>
      </c>
      <c r="H114" s="4">
        <v>97.528999999999996</v>
      </c>
      <c r="I114" s="4">
        <v>160.95699999999999</v>
      </c>
      <c r="J114" s="4">
        <v>0.169266</v>
      </c>
      <c r="K114" s="4">
        <v>30.520900000000001</v>
      </c>
      <c r="L114" s="4">
        <v>2.8353700000000002</v>
      </c>
      <c r="N114" s="3" t="s">
        <v>35</v>
      </c>
      <c r="O114" s="4">
        <v>280.714</v>
      </c>
      <c r="P114" s="4">
        <v>283.19799999999998</v>
      </c>
      <c r="Q114" s="4">
        <v>285.93599999999998</v>
      </c>
      <c r="R114" s="4">
        <v>288.661</v>
      </c>
      <c r="S114" s="4">
        <v>291.226</v>
      </c>
      <c r="T114" s="4">
        <v>293.584</v>
      </c>
      <c r="U114" s="4">
        <v>295.75799999999998</v>
      </c>
      <c r="V114" s="4">
        <v>297.81400000000002</v>
      </c>
      <c r="W114" s="4">
        <v>299.83800000000002</v>
      </c>
      <c r="X114" s="4">
        <v>301.90899999999999</v>
      </c>
      <c r="Y114" s="4">
        <v>304.07</v>
      </c>
      <c r="Z114" s="4">
        <v>306.30700000000002</v>
      </c>
      <c r="AA114" s="4">
        <v>308.51799999999997</v>
      </c>
      <c r="AB114" s="4">
        <v>310.49</v>
      </c>
      <c r="AC114" s="4">
        <v>311.87299999999999</v>
      </c>
    </row>
    <row r="115" spans="2:29" x14ac:dyDescent="0.25">
      <c r="E115" s="2">
        <v>200</v>
      </c>
      <c r="F115" s="6">
        <v>35</v>
      </c>
      <c r="G115" s="2">
        <v>200</v>
      </c>
      <c r="H115" s="4">
        <v>99.539100000000005</v>
      </c>
      <c r="I115" s="4">
        <v>165.184</v>
      </c>
      <c r="J115" s="4">
        <v>0.140546</v>
      </c>
      <c r="K115" s="4">
        <v>33.589700000000001</v>
      </c>
      <c r="L115" s="4">
        <v>2.8353700000000002</v>
      </c>
      <c r="N115" s="3" t="s">
        <v>35</v>
      </c>
      <c r="O115" s="4">
        <v>280.72699999999998</v>
      </c>
      <c r="P115" s="4">
        <v>283.36799999999999</v>
      </c>
      <c r="Q115" s="4">
        <v>286.137</v>
      </c>
      <c r="R115" s="4">
        <v>288.82600000000002</v>
      </c>
      <c r="S115" s="4">
        <v>291.334</v>
      </c>
      <c r="T115" s="4">
        <v>293.64</v>
      </c>
      <c r="U115" s="4">
        <v>295.77699999999999</v>
      </c>
      <c r="V115" s="4">
        <v>297.81799999999998</v>
      </c>
      <c r="W115" s="4">
        <v>299.84399999999999</v>
      </c>
      <c r="X115" s="4">
        <v>301.92500000000001</v>
      </c>
      <c r="Y115" s="4">
        <v>304.09800000000001</v>
      </c>
      <c r="Z115" s="4">
        <v>306.33999999999997</v>
      </c>
      <c r="AA115" s="4">
        <v>308.55200000000002</v>
      </c>
      <c r="AB115" s="4">
        <v>310.52699999999999</v>
      </c>
      <c r="AC115" s="4">
        <v>311.93299999999999</v>
      </c>
    </row>
    <row r="116" spans="2:29" x14ac:dyDescent="0.25">
      <c r="E116" s="2">
        <v>200</v>
      </c>
      <c r="F116" s="6">
        <v>40</v>
      </c>
      <c r="G116" s="2">
        <v>200</v>
      </c>
      <c r="H116" s="4">
        <v>100.875</v>
      </c>
      <c r="I116" s="4">
        <v>168.63</v>
      </c>
      <c r="J116" s="4">
        <v>0.121194</v>
      </c>
      <c r="K116" s="4">
        <v>36.529299999999999</v>
      </c>
      <c r="L116" s="4">
        <v>2.8353700000000002</v>
      </c>
      <c r="N116" s="3" t="s">
        <v>35</v>
      </c>
      <c r="O116" s="4">
        <v>280.745</v>
      </c>
      <c r="P116" s="4">
        <v>283.52699999999999</v>
      </c>
      <c r="Q116" s="4">
        <v>286.315</v>
      </c>
      <c r="R116" s="4">
        <v>288.96600000000001</v>
      </c>
      <c r="S116" s="4">
        <v>291.41800000000001</v>
      </c>
      <c r="T116" s="4">
        <v>293.67399999999998</v>
      </c>
      <c r="U116" s="4">
        <v>295.78300000000002</v>
      </c>
      <c r="V116" s="4">
        <v>297.81400000000002</v>
      </c>
      <c r="W116" s="4">
        <v>299.846</v>
      </c>
      <c r="X116" s="4">
        <v>301.93900000000002</v>
      </c>
      <c r="Y116" s="4">
        <v>304.12200000000001</v>
      </c>
      <c r="Z116" s="4">
        <v>306.36599999999999</v>
      </c>
      <c r="AA116" s="4">
        <v>308.572</v>
      </c>
      <c r="AB116" s="4">
        <v>310.54700000000003</v>
      </c>
      <c r="AC116" s="4">
        <v>311.983</v>
      </c>
    </row>
    <row r="117" spans="2:29" x14ac:dyDescent="0.25">
      <c r="E117" s="2">
        <v>200</v>
      </c>
      <c r="F117" s="6">
        <v>45</v>
      </c>
      <c r="G117" s="2">
        <v>200</v>
      </c>
      <c r="H117" s="4">
        <v>101.801</v>
      </c>
      <c r="I117" s="4">
        <v>171.774</v>
      </c>
      <c r="J117" s="4">
        <v>0.107423</v>
      </c>
      <c r="K117" s="4">
        <v>39.259500000000003</v>
      </c>
      <c r="L117" s="4">
        <v>2.8353700000000002</v>
      </c>
      <c r="N117" s="3" t="s">
        <v>35</v>
      </c>
      <c r="O117" s="4">
        <v>280.767</v>
      </c>
      <c r="P117" s="4">
        <v>283.66899999999998</v>
      </c>
      <c r="Q117" s="4">
        <v>286.476</v>
      </c>
      <c r="R117" s="4">
        <v>289.09500000000003</v>
      </c>
      <c r="S117" s="4">
        <v>291.50200000000001</v>
      </c>
      <c r="T117" s="4">
        <v>293.721</v>
      </c>
      <c r="U117" s="4">
        <v>295.80700000000002</v>
      </c>
      <c r="V117" s="4">
        <v>297.83199999999999</v>
      </c>
      <c r="W117" s="4">
        <v>299.86799999999999</v>
      </c>
      <c r="X117" s="4">
        <v>301.96899999999999</v>
      </c>
      <c r="Y117" s="4">
        <v>304.154</v>
      </c>
      <c r="Z117" s="4">
        <v>306.39299999999997</v>
      </c>
      <c r="AA117" s="4">
        <v>308.589</v>
      </c>
      <c r="AB117" s="4">
        <v>310.56</v>
      </c>
      <c r="AC117" s="4">
        <v>312.02499999999998</v>
      </c>
    </row>
    <row r="118" spans="2:29" x14ac:dyDescent="0.25">
      <c r="E118" s="2">
        <v>200</v>
      </c>
      <c r="F118" s="6">
        <v>30</v>
      </c>
      <c r="G118" s="2">
        <v>300</v>
      </c>
      <c r="H118" s="4">
        <v>137.52699999999999</v>
      </c>
      <c r="I118" s="4">
        <v>230.35599999999999</v>
      </c>
      <c r="J118" s="4">
        <v>0.43818099999999999</v>
      </c>
      <c r="K118" s="4">
        <v>37.6355</v>
      </c>
      <c r="L118" s="4">
        <v>2.8353700000000002</v>
      </c>
      <c r="N118" s="3" t="s">
        <v>35</v>
      </c>
      <c r="O118" s="4">
        <v>280.61500000000001</v>
      </c>
      <c r="P118" s="4">
        <v>282.65300000000002</v>
      </c>
      <c r="Q118" s="4">
        <v>285.22500000000002</v>
      </c>
      <c r="R118" s="4">
        <v>287.96600000000001</v>
      </c>
      <c r="S118" s="4">
        <v>290.649</v>
      </c>
      <c r="T118" s="4">
        <v>293.16699999999997</v>
      </c>
      <c r="U118" s="4">
        <v>295.49599999999998</v>
      </c>
      <c r="V118" s="4">
        <v>297.67399999999998</v>
      </c>
      <c r="W118" s="4">
        <v>299.77100000000002</v>
      </c>
      <c r="X118" s="4">
        <v>301.863</v>
      </c>
      <c r="Y118" s="4">
        <v>304</v>
      </c>
      <c r="Z118" s="4">
        <v>306.185</v>
      </c>
      <c r="AA118" s="4">
        <v>308.33999999999997</v>
      </c>
      <c r="AB118" s="4">
        <v>310.28500000000003</v>
      </c>
      <c r="AC118" s="4">
        <v>311.70400000000001</v>
      </c>
    </row>
    <row r="119" spans="2:29" x14ac:dyDescent="0.25">
      <c r="E119" s="2">
        <v>200</v>
      </c>
      <c r="F119" s="6">
        <v>35</v>
      </c>
      <c r="G119" s="2">
        <v>300</v>
      </c>
      <c r="H119" s="4">
        <v>142.28700000000001</v>
      </c>
      <c r="I119" s="4">
        <v>238.054</v>
      </c>
      <c r="J119" s="4">
        <v>0.35916500000000001</v>
      </c>
      <c r="K119" s="4">
        <v>40.876199999999997</v>
      </c>
      <c r="L119" s="4">
        <v>2.8353700000000002</v>
      </c>
      <c r="N119" s="3" t="s">
        <v>35</v>
      </c>
      <c r="O119" s="4">
        <v>280.61200000000002</v>
      </c>
      <c r="P119" s="4">
        <v>282.79300000000001</v>
      </c>
      <c r="Q119" s="4">
        <v>285.44400000000002</v>
      </c>
      <c r="R119" s="4">
        <v>288.20999999999998</v>
      </c>
      <c r="S119" s="4">
        <v>290.87700000000001</v>
      </c>
      <c r="T119" s="4">
        <v>293.351</v>
      </c>
      <c r="U119" s="4">
        <v>295.62400000000002</v>
      </c>
      <c r="V119" s="4">
        <v>297.74799999999999</v>
      </c>
      <c r="W119" s="4">
        <v>299.80500000000001</v>
      </c>
      <c r="X119" s="4">
        <v>301.87599999999998</v>
      </c>
      <c r="Y119" s="4">
        <v>304.017</v>
      </c>
      <c r="Z119" s="4">
        <v>306.22399999999999</v>
      </c>
      <c r="AA119" s="4">
        <v>308.41000000000003</v>
      </c>
      <c r="AB119" s="4">
        <v>310.37200000000001</v>
      </c>
      <c r="AC119" s="4">
        <v>311.762</v>
      </c>
    </row>
    <row r="120" spans="2:29" x14ac:dyDescent="0.25">
      <c r="E120" s="2">
        <v>200</v>
      </c>
      <c r="F120" s="6">
        <v>40</v>
      </c>
      <c r="G120" s="2">
        <v>300</v>
      </c>
      <c r="H120" s="4">
        <v>146.017</v>
      </c>
      <c r="I120" s="4">
        <v>244.21799999999999</v>
      </c>
      <c r="J120" s="4">
        <v>0.30662600000000001</v>
      </c>
      <c r="K120" s="4">
        <v>43.889699999999998</v>
      </c>
      <c r="L120" s="4">
        <v>2.8353700000000002</v>
      </c>
      <c r="N120" s="3" t="s">
        <v>35</v>
      </c>
      <c r="O120" s="4">
        <v>280.60899999999998</v>
      </c>
      <c r="P120" s="4">
        <v>282.928</v>
      </c>
      <c r="Q120" s="4">
        <v>285.63799999999998</v>
      </c>
      <c r="R120" s="4">
        <v>288.40699999999998</v>
      </c>
      <c r="S120" s="4">
        <v>291.04399999999998</v>
      </c>
      <c r="T120" s="4">
        <v>293.47300000000001</v>
      </c>
      <c r="U120" s="4">
        <v>295.7</v>
      </c>
      <c r="V120" s="4">
        <v>297.786</v>
      </c>
      <c r="W120" s="4">
        <v>299.81799999999998</v>
      </c>
      <c r="X120" s="4">
        <v>301.88200000000001</v>
      </c>
      <c r="Y120" s="4">
        <v>304.029</v>
      </c>
      <c r="Z120" s="4">
        <v>306.25299999999999</v>
      </c>
      <c r="AA120" s="4">
        <v>308.45800000000003</v>
      </c>
      <c r="AB120" s="4">
        <v>310.43</v>
      </c>
      <c r="AC120" s="4">
        <v>311.80799999999999</v>
      </c>
    </row>
    <row r="121" spans="2:29" x14ac:dyDescent="0.25">
      <c r="E121" s="2">
        <v>200</v>
      </c>
      <c r="F121" s="6">
        <v>45</v>
      </c>
      <c r="G121" s="2">
        <v>300</v>
      </c>
      <c r="H121" s="4">
        <v>148.73599999999999</v>
      </c>
      <c r="I121" s="4">
        <v>249.61799999999999</v>
      </c>
      <c r="J121" s="4">
        <v>0.26964100000000002</v>
      </c>
      <c r="K121" s="4">
        <v>46.725499999999997</v>
      </c>
      <c r="L121" s="4">
        <v>2.8353700000000002</v>
      </c>
      <c r="N121" s="3" t="s">
        <v>35</v>
      </c>
      <c r="O121" s="4">
        <v>280.60500000000002</v>
      </c>
      <c r="P121" s="4">
        <v>283.05599999999998</v>
      </c>
      <c r="Q121" s="4">
        <v>285.81599999999997</v>
      </c>
      <c r="R121" s="4">
        <v>288.58300000000003</v>
      </c>
      <c r="S121" s="4">
        <v>291.19200000000001</v>
      </c>
      <c r="T121" s="4">
        <v>293.58100000000002</v>
      </c>
      <c r="U121" s="4">
        <v>295.77</v>
      </c>
      <c r="V121" s="4">
        <v>297.827</v>
      </c>
      <c r="W121" s="4">
        <v>299.84199999999998</v>
      </c>
      <c r="X121" s="4">
        <v>301.899</v>
      </c>
      <c r="Y121" s="4">
        <v>304.04899999999998</v>
      </c>
      <c r="Z121" s="4">
        <v>306.28199999999998</v>
      </c>
      <c r="AA121" s="4">
        <v>308.49599999999998</v>
      </c>
      <c r="AB121" s="4">
        <v>310.47300000000001</v>
      </c>
      <c r="AC121" s="4">
        <v>311.846</v>
      </c>
    </row>
    <row r="123" spans="2:29" x14ac:dyDescent="0.25">
      <c r="B123" s="3" t="s">
        <v>35</v>
      </c>
      <c r="C123" s="4">
        <v>283</v>
      </c>
      <c r="D123" s="4">
        <v>285.14285714285717</v>
      </c>
      <c r="E123" s="4">
        <v>287.28571428571433</v>
      </c>
      <c r="F123" s="4">
        <v>289.4285714285715</v>
      </c>
      <c r="G123" s="4">
        <v>291.57142857142867</v>
      </c>
      <c r="H123" s="4">
        <v>293.71428571428584</v>
      </c>
      <c r="I123" s="4">
        <v>295.857142857143</v>
      </c>
      <c r="J123" s="4">
        <v>298.00000000000017</v>
      </c>
      <c r="K123" s="4">
        <v>300.14285714285734</v>
      </c>
      <c r="L123" s="4">
        <v>302.2857142857145</v>
      </c>
      <c r="M123" s="4">
        <v>304.42857142857167</v>
      </c>
      <c r="N123" s="4">
        <v>306.57142857142884</v>
      </c>
      <c r="O123" s="4">
        <v>308.71428571428601</v>
      </c>
      <c r="P123" s="4">
        <v>310.85714285714317</v>
      </c>
      <c r="Q123" s="4">
        <v>313</v>
      </c>
    </row>
    <row r="124" spans="2:29" x14ac:dyDescent="0.25">
      <c r="B124" s="3" t="s">
        <v>24</v>
      </c>
      <c r="C124" s="2">
        <f>$C$13/15</f>
        <v>10</v>
      </c>
      <c r="D124" s="2">
        <f t="shared" ref="D124:Q124" si="2">$C$13/15</f>
        <v>10</v>
      </c>
      <c r="E124" s="2">
        <f t="shared" si="2"/>
        <v>10</v>
      </c>
      <c r="F124" s="2">
        <f t="shared" si="2"/>
        <v>10</v>
      </c>
      <c r="G124" s="2">
        <f t="shared" si="2"/>
        <v>10</v>
      </c>
      <c r="H124" s="2">
        <f t="shared" si="2"/>
        <v>10</v>
      </c>
      <c r="I124" s="2">
        <f t="shared" si="2"/>
        <v>10</v>
      </c>
      <c r="J124" s="2">
        <f t="shared" si="2"/>
        <v>10</v>
      </c>
      <c r="K124" s="2">
        <f t="shared" si="2"/>
        <v>10</v>
      </c>
      <c r="L124" s="2">
        <f t="shared" si="2"/>
        <v>10</v>
      </c>
      <c r="M124" s="2">
        <f t="shared" si="2"/>
        <v>10</v>
      </c>
      <c r="N124" s="2">
        <f t="shared" si="2"/>
        <v>10</v>
      </c>
      <c r="O124" s="2">
        <f t="shared" si="2"/>
        <v>10</v>
      </c>
      <c r="P124" s="2">
        <f t="shared" si="2"/>
        <v>10</v>
      </c>
      <c r="Q124" s="2">
        <f t="shared" si="2"/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24"/>
  <sheetViews>
    <sheetView workbookViewId="0">
      <selection activeCell="H129" sqref="H129"/>
    </sheetView>
  </sheetViews>
  <sheetFormatPr defaultRowHeight="15" x14ac:dyDescent="0.25"/>
  <cols>
    <col min="2" max="2" width="22.140625" bestFit="1" customWidth="1"/>
    <col min="7" max="7" width="13.7109375" bestFit="1" customWidth="1"/>
  </cols>
  <sheetData>
    <row r="3" spans="2:29" ht="18" x14ac:dyDescent="0.25">
      <c r="B3" s="1" t="s">
        <v>15</v>
      </c>
      <c r="C3" s="2">
        <v>0.55000000000000004</v>
      </c>
      <c r="E3" s="5" t="s">
        <v>29</v>
      </c>
      <c r="F3" s="5" t="s">
        <v>30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2:29" x14ac:dyDescent="0.25">
      <c r="B4" s="1" t="s">
        <v>16</v>
      </c>
      <c r="C4" s="2">
        <v>0.35</v>
      </c>
      <c r="E4" s="2">
        <v>150</v>
      </c>
      <c r="F4" s="6">
        <v>30</v>
      </c>
      <c r="G4" s="2">
        <v>100</v>
      </c>
      <c r="H4" s="4">
        <v>40.833100000000002</v>
      </c>
      <c r="I4" s="4">
        <v>69.229100000000003</v>
      </c>
      <c r="J4" s="4">
        <v>5.23741E-2</v>
      </c>
      <c r="K4" s="4">
        <v>14.4152</v>
      </c>
      <c r="L4" s="4">
        <v>2.8353700000000002</v>
      </c>
      <c r="N4" s="3" t="s">
        <v>35</v>
      </c>
      <c r="O4" s="4">
        <v>281.35399999999998</v>
      </c>
      <c r="P4" s="4">
        <v>284.142</v>
      </c>
      <c r="Q4" s="4">
        <v>286.791</v>
      </c>
      <c r="R4" s="4">
        <v>289.26299999999998</v>
      </c>
      <c r="S4" s="4">
        <v>291.56200000000001</v>
      </c>
      <c r="T4" s="4">
        <v>293.72300000000001</v>
      </c>
      <c r="U4" s="4">
        <v>295.79899999999998</v>
      </c>
      <c r="V4" s="4">
        <v>297.84699999999998</v>
      </c>
      <c r="W4" s="4">
        <v>299.92</v>
      </c>
      <c r="X4" s="4">
        <v>302.05200000000002</v>
      </c>
      <c r="Y4" s="4">
        <v>304.24900000000002</v>
      </c>
      <c r="Z4" s="4">
        <v>306.47399999999999</v>
      </c>
      <c r="AA4" s="4">
        <v>308.63499999999999</v>
      </c>
      <c r="AB4" s="4">
        <v>310.57600000000002</v>
      </c>
      <c r="AC4" s="4">
        <v>312.06400000000002</v>
      </c>
    </row>
    <row r="5" spans="2:29" x14ac:dyDescent="0.25">
      <c r="B5" s="1" t="s">
        <v>17</v>
      </c>
      <c r="C5" s="2">
        <v>0.35</v>
      </c>
      <c r="E5" s="2">
        <v>150</v>
      </c>
      <c r="F5" s="6">
        <v>35</v>
      </c>
      <c r="G5" s="2">
        <v>100</v>
      </c>
      <c r="H5" s="4">
        <v>41.838200000000001</v>
      </c>
      <c r="I5" s="4">
        <v>71.271000000000001</v>
      </c>
      <c r="J5" s="4">
        <v>4.4929999999999998E-2</v>
      </c>
      <c r="K5" s="4">
        <v>15.9686</v>
      </c>
      <c r="L5" s="4">
        <v>2.8353700000000002</v>
      </c>
      <c r="N5" s="3" t="s">
        <v>35</v>
      </c>
      <c r="O5" s="4">
        <v>281.37200000000001</v>
      </c>
      <c r="P5" s="4">
        <v>284.22500000000002</v>
      </c>
      <c r="Q5" s="4">
        <v>286.87299999999999</v>
      </c>
      <c r="R5" s="4">
        <v>289.31599999999997</v>
      </c>
      <c r="S5" s="4">
        <v>291.584</v>
      </c>
      <c r="T5" s="4">
        <v>293.72300000000001</v>
      </c>
      <c r="U5" s="4">
        <v>295.791</v>
      </c>
      <c r="V5" s="4">
        <v>297.84300000000002</v>
      </c>
      <c r="W5" s="4">
        <v>299.92700000000002</v>
      </c>
      <c r="X5" s="4">
        <v>302.06900000000002</v>
      </c>
      <c r="Y5" s="4">
        <v>304.27</v>
      </c>
      <c r="Z5" s="4">
        <v>306.49</v>
      </c>
      <c r="AA5" s="4">
        <v>308.64499999999998</v>
      </c>
      <c r="AB5" s="4">
        <v>310.59199999999998</v>
      </c>
      <c r="AC5" s="4">
        <v>312.12200000000001</v>
      </c>
    </row>
    <row r="6" spans="2:29" x14ac:dyDescent="0.25">
      <c r="B6" s="1" t="s">
        <v>18</v>
      </c>
      <c r="C6" s="2">
        <v>313</v>
      </c>
      <c r="E6" s="2">
        <v>150</v>
      </c>
      <c r="F6" s="6">
        <v>40</v>
      </c>
      <c r="G6" s="2">
        <v>100</v>
      </c>
      <c r="H6" s="4">
        <v>42.594099999999997</v>
      </c>
      <c r="I6" s="4">
        <v>72.965199999999996</v>
      </c>
      <c r="J6" s="4">
        <v>3.9877099999999999E-2</v>
      </c>
      <c r="K6" s="4">
        <v>17.402100000000001</v>
      </c>
      <c r="L6" s="4">
        <v>2.8353700000000002</v>
      </c>
      <c r="N6" s="3" t="s">
        <v>35</v>
      </c>
      <c r="O6" s="4">
        <v>281.387</v>
      </c>
      <c r="P6" s="4">
        <v>284.28800000000001</v>
      </c>
      <c r="Q6" s="4">
        <v>286.93299999999999</v>
      </c>
      <c r="R6" s="4">
        <v>289.35300000000001</v>
      </c>
      <c r="S6" s="4">
        <v>291.596</v>
      </c>
      <c r="T6" s="4">
        <v>293.71899999999999</v>
      </c>
      <c r="U6" s="4">
        <v>295.78199999999998</v>
      </c>
      <c r="V6" s="4">
        <v>297.839</v>
      </c>
      <c r="W6" s="4">
        <v>299.93099999999998</v>
      </c>
      <c r="X6" s="4">
        <v>302.08199999999999</v>
      </c>
      <c r="Y6" s="4">
        <v>304.28500000000003</v>
      </c>
      <c r="Z6" s="4">
        <v>306.50099999999998</v>
      </c>
      <c r="AA6" s="4">
        <v>308.64999999999998</v>
      </c>
      <c r="AB6" s="4">
        <v>310.601</v>
      </c>
      <c r="AC6" s="4">
        <v>312.16800000000001</v>
      </c>
    </row>
    <row r="7" spans="2:29" x14ac:dyDescent="0.25">
      <c r="B7" s="1" t="s">
        <v>19</v>
      </c>
      <c r="C7" s="2">
        <v>30</v>
      </c>
      <c r="E7" s="2">
        <v>150</v>
      </c>
      <c r="F7" s="6">
        <v>45</v>
      </c>
      <c r="G7" s="2">
        <v>100</v>
      </c>
      <c r="H7" s="4">
        <v>43.182299999999998</v>
      </c>
      <c r="I7" s="4">
        <v>74.400300000000001</v>
      </c>
      <c r="J7" s="4">
        <v>3.6306999999999999E-2</v>
      </c>
      <c r="K7" s="4">
        <v>18.716200000000001</v>
      </c>
      <c r="L7" s="4">
        <v>2.8353700000000002</v>
      </c>
      <c r="N7" s="3" t="s">
        <v>35</v>
      </c>
      <c r="O7" s="4">
        <v>281.399</v>
      </c>
      <c r="P7" s="4">
        <v>284.33699999999999</v>
      </c>
      <c r="Q7" s="4">
        <v>286.97899999999998</v>
      </c>
      <c r="R7" s="4">
        <v>289.38099999999997</v>
      </c>
      <c r="S7" s="4">
        <v>291.60500000000002</v>
      </c>
      <c r="T7" s="4">
        <v>293.71600000000001</v>
      </c>
      <c r="U7" s="4">
        <v>295.77600000000001</v>
      </c>
      <c r="V7" s="4">
        <v>297.83600000000001</v>
      </c>
      <c r="W7" s="4">
        <v>299.93599999999998</v>
      </c>
      <c r="X7" s="4">
        <v>302.09199999999998</v>
      </c>
      <c r="Y7" s="4">
        <v>304.29700000000003</v>
      </c>
      <c r="Z7" s="4">
        <v>306.50900000000001</v>
      </c>
      <c r="AA7" s="4">
        <v>308.65300000000002</v>
      </c>
      <c r="AB7" s="4">
        <v>310.60700000000003</v>
      </c>
      <c r="AC7" s="4">
        <v>312.20299999999997</v>
      </c>
    </row>
    <row r="8" spans="2:29" x14ac:dyDescent="0.25">
      <c r="B8" s="1" t="s">
        <v>20</v>
      </c>
      <c r="C8" s="2">
        <v>2.5</v>
      </c>
      <c r="E8" s="2">
        <v>150</v>
      </c>
      <c r="F8" s="6">
        <v>30</v>
      </c>
      <c r="G8" s="2">
        <v>200</v>
      </c>
      <c r="H8" s="4">
        <v>73.817700000000002</v>
      </c>
      <c r="I8" s="4">
        <v>127.89100000000001</v>
      </c>
      <c r="J8" s="4">
        <v>0.25717099999999998</v>
      </c>
      <c r="K8" s="4">
        <v>20.552399999999999</v>
      </c>
      <c r="L8" s="4">
        <v>2.8353700000000002</v>
      </c>
      <c r="N8" s="3" t="s">
        <v>35</v>
      </c>
      <c r="O8" s="4">
        <v>281.10399999999998</v>
      </c>
      <c r="P8" s="4">
        <v>283.39800000000002</v>
      </c>
      <c r="Q8" s="4">
        <v>286.00900000000001</v>
      </c>
      <c r="R8" s="4">
        <v>288.65899999999999</v>
      </c>
      <c r="S8" s="4">
        <v>291.19200000000001</v>
      </c>
      <c r="T8" s="4">
        <v>293.548</v>
      </c>
      <c r="U8" s="4">
        <v>295.73599999999999</v>
      </c>
      <c r="V8" s="4">
        <v>297.81200000000001</v>
      </c>
      <c r="W8" s="4">
        <v>299.85199999999998</v>
      </c>
      <c r="X8" s="4">
        <v>301.92599999999999</v>
      </c>
      <c r="Y8" s="4">
        <v>304.07499999999999</v>
      </c>
      <c r="Z8" s="4">
        <v>306.28500000000003</v>
      </c>
      <c r="AA8" s="4">
        <v>308.46100000000001</v>
      </c>
      <c r="AB8" s="4">
        <v>310.39999999999998</v>
      </c>
      <c r="AC8" s="4">
        <v>311.77300000000002</v>
      </c>
    </row>
    <row r="9" spans="2:29" x14ac:dyDescent="0.25">
      <c r="B9" s="1" t="s">
        <v>21</v>
      </c>
      <c r="C9" s="2" t="s">
        <v>22</v>
      </c>
      <c r="E9" s="2">
        <v>150</v>
      </c>
      <c r="F9" s="6">
        <v>35</v>
      </c>
      <c r="G9" s="2">
        <v>200</v>
      </c>
      <c r="H9" s="4">
        <v>77.513000000000005</v>
      </c>
      <c r="I9" s="4">
        <v>132.846</v>
      </c>
      <c r="J9" s="4">
        <v>0.216776</v>
      </c>
      <c r="K9" s="4">
        <v>22.2117</v>
      </c>
      <c r="L9" s="4">
        <v>2.8353700000000002</v>
      </c>
      <c r="N9" s="3" t="s">
        <v>35</v>
      </c>
      <c r="O9" s="4">
        <v>281.101</v>
      </c>
      <c r="P9" s="4">
        <v>283.49099999999999</v>
      </c>
      <c r="Q9" s="4">
        <v>286.13299999999998</v>
      </c>
      <c r="R9" s="4">
        <v>288.77499999999998</v>
      </c>
      <c r="S9" s="4">
        <v>291.28300000000002</v>
      </c>
      <c r="T9" s="4">
        <v>293.61</v>
      </c>
      <c r="U9" s="4">
        <v>295.774</v>
      </c>
      <c r="V9" s="4">
        <v>297.83499999999998</v>
      </c>
      <c r="W9" s="4">
        <v>299.87</v>
      </c>
      <c r="X9" s="4">
        <v>301.94799999999998</v>
      </c>
      <c r="Y9" s="4">
        <v>304.10599999999999</v>
      </c>
      <c r="Z9" s="4">
        <v>306.32600000000002</v>
      </c>
      <c r="AA9" s="4">
        <v>308.50900000000001</v>
      </c>
      <c r="AB9" s="4">
        <v>310.452</v>
      </c>
      <c r="AC9" s="4">
        <v>311.82299999999998</v>
      </c>
    </row>
    <row r="10" spans="2:29" x14ac:dyDescent="0.25">
      <c r="B10" s="1" t="s">
        <v>23</v>
      </c>
      <c r="C10" s="2">
        <v>0.5</v>
      </c>
      <c r="E10" s="2">
        <v>150</v>
      </c>
      <c r="F10" s="6">
        <v>40</v>
      </c>
      <c r="G10" s="2">
        <v>200</v>
      </c>
      <c r="H10" s="4">
        <v>80.390100000000004</v>
      </c>
      <c r="I10" s="4">
        <v>136.86799999999999</v>
      </c>
      <c r="J10" s="4">
        <v>0.18987299999999999</v>
      </c>
      <c r="K10" s="4">
        <v>23.732099999999999</v>
      </c>
      <c r="L10" s="4">
        <v>2.8353700000000002</v>
      </c>
      <c r="N10" s="3" t="s">
        <v>35</v>
      </c>
      <c r="O10" s="4">
        <v>281.09500000000003</v>
      </c>
      <c r="P10" s="4">
        <v>283.56</v>
      </c>
      <c r="Q10" s="4">
        <v>286.22199999999998</v>
      </c>
      <c r="R10" s="4">
        <v>288.85500000000002</v>
      </c>
      <c r="S10" s="4">
        <v>291.34100000000001</v>
      </c>
      <c r="T10" s="4">
        <v>293.64499999999998</v>
      </c>
      <c r="U10" s="4">
        <v>295.79199999999997</v>
      </c>
      <c r="V10" s="4">
        <v>297.84500000000003</v>
      </c>
      <c r="W10" s="4">
        <v>299.88</v>
      </c>
      <c r="X10" s="4">
        <v>301.96199999999999</v>
      </c>
      <c r="Y10" s="4">
        <v>304.12700000000001</v>
      </c>
      <c r="Z10" s="4">
        <v>306.35399999999998</v>
      </c>
      <c r="AA10" s="4">
        <v>308.541</v>
      </c>
      <c r="AB10" s="4">
        <v>310.48599999999999</v>
      </c>
      <c r="AC10" s="4">
        <v>311.863</v>
      </c>
    </row>
    <row r="11" spans="2:29" x14ac:dyDescent="0.25">
      <c r="B11" s="1" t="s">
        <v>29</v>
      </c>
      <c r="C11" s="2">
        <v>150</v>
      </c>
      <c r="E11" s="2">
        <v>150</v>
      </c>
      <c r="F11" s="6">
        <v>45</v>
      </c>
      <c r="G11" s="2">
        <v>200</v>
      </c>
      <c r="H11" s="4">
        <v>82.690100000000001</v>
      </c>
      <c r="I11" s="4">
        <v>140.208</v>
      </c>
      <c r="J11" s="4">
        <v>0.17114499999999999</v>
      </c>
      <c r="K11" s="4">
        <v>25.138400000000001</v>
      </c>
      <c r="L11" s="4">
        <v>2.8353700000000002</v>
      </c>
      <c r="N11" s="3" t="s">
        <v>35</v>
      </c>
      <c r="O11" s="4">
        <v>281.08699999999999</v>
      </c>
      <c r="P11" s="4">
        <v>283.613</v>
      </c>
      <c r="Q11" s="4">
        <v>286.29000000000002</v>
      </c>
      <c r="R11" s="4">
        <v>288.91399999999999</v>
      </c>
      <c r="S11" s="4">
        <v>291.38200000000001</v>
      </c>
      <c r="T11" s="4">
        <v>293.66800000000001</v>
      </c>
      <c r="U11" s="4">
        <v>295.803</v>
      </c>
      <c r="V11" s="4">
        <v>297.85000000000002</v>
      </c>
      <c r="W11" s="4">
        <v>299.88499999999999</v>
      </c>
      <c r="X11" s="4">
        <v>301.97199999999998</v>
      </c>
      <c r="Y11" s="4">
        <v>304.142</v>
      </c>
      <c r="Z11" s="4">
        <v>306.37200000000001</v>
      </c>
      <c r="AA11" s="4">
        <v>308.56200000000001</v>
      </c>
      <c r="AB11" s="4">
        <v>310.51</v>
      </c>
      <c r="AC11" s="4">
        <v>311.89600000000002</v>
      </c>
    </row>
    <row r="12" spans="2:29" ht="18" x14ac:dyDescent="0.35">
      <c r="B12" s="1" t="s">
        <v>30</v>
      </c>
      <c r="C12" s="2">
        <v>30</v>
      </c>
      <c r="E12" s="2">
        <v>150</v>
      </c>
      <c r="F12" s="6">
        <v>30</v>
      </c>
      <c r="G12" s="2">
        <v>300</v>
      </c>
      <c r="H12" s="4">
        <v>98.362099999999998</v>
      </c>
      <c r="I12" s="4">
        <v>177.45500000000001</v>
      </c>
      <c r="J12" s="4">
        <v>0.68590399999999996</v>
      </c>
      <c r="K12" s="4">
        <v>26.435099999999998</v>
      </c>
      <c r="L12" s="4">
        <v>2.8353700000000002</v>
      </c>
      <c r="N12" s="3" t="s">
        <v>35</v>
      </c>
      <c r="O12" s="4">
        <v>280.98399999999998</v>
      </c>
      <c r="P12" s="4">
        <v>282.90300000000002</v>
      </c>
      <c r="Q12" s="4">
        <v>285.35199999999998</v>
      </c>
      <c r="R12" s="4">
        <v>287.98899999999998</v>
      </c>
      <c r="S12" s="4">
        <v>290.60399999999998</v>
      </c>
      <c r="T12" s="4">
        <v>293.089</v>
      </c>
      <c r="U12" s="4">
        <v>295.41300000000001</v>
      </c>
      <c r="V12" s="4">
        <v>297.60500000000002</v>
      </c>
      <c r="W12" s="4">
        <v>299.71899999999999</v>
      </c>
      <c r="X12" s="4">
        <v>301.81799999999998</v>
      </c>
      <c r="Y12" s="4">
        <v>303.94499999999999</v>
      </c>
      <c r="Z12" s="4">
        <v>306.10199999999998</v>
      </c>
      <c r="AA12" s="4">
        <v>308.221</v>
      </c>
      <c r="AB12" s="4">
        <v>310.142</v>
      </c>
      <c r="AC12" s="4">
        <v>311.58999999999997</v>
      </c>
    </row>
    <row r="13" spans="2:29" x14ac:dyDescent="0.25">
      <c r="B13" s="1" t="s">
        <v>24</v>
      </c>
      <c r="C13" s="2">
        <v>150</v>
      </c>
      <c r="E13" s="2">
        <v>150</v>
      </c>
      <c r="F13" s="6">
        <v>35</v>
      </c>
      <c r="G13" s="2">
        <v>300</v>
      </c>
      <c r="H13" s="4">
        <v>105.155</v>
      </c>
      <c r="I13" s="4">
        <v>186.364</v>
      </c>
      <c r="J13" s="4">
        <v>0.57111999999999996</v>
      </c>
      <c r="K13" s="4">
        <v>28.264700000000001</v>
      </c>
      <c r="L13" s="4">
        <v>2.8353700000000002</v>
      </c>
      <c r="N13" s="3" t="s">
        <v>35</v>
      </c>
      <c r="O13" s="4">
        <v>280.98500000000001</v>
      </c>
      <c r="P13" s="4">
        <v>282.995</v>
      </c>
      <c r="Q13" s="4">
        <v>285.50099999999998</v>
      </c>
      <c r="R13" s="4">
        <v>288.16399999999999</v>
      </c>
      <c r="S13" s="4">
        <v>290.77699999999999</v>
      </c>
      <c r="T13" s="4">
        <v>293.238</v>
      </c>
      <c r="U13" s="4">
        <v>295.529</v>
      </c>
      <c r="V13" s="4">
        <v>297.68599999999998</v>
      </c>
      <c r="W13" s="4">
        <v>299.77199999999999</v>
      </c>
      <c r="X13" s="4">
        <v>301.858</v>
      </c>
      <c r="Y13" s="4">
        <v>303.988</v>
      </c>
      <c r="Z13" s="4">
        <v>306.16199999999998</v>
      </c>
      <c r="AA13" s="4">
        <v>308.30200000000002</v>
      </c>
      <c r="AB13" s="4">
        <v>310.233</v>
      </c>
      <c r="AC13" s="4">
        <v>311.65300000000002</v>
      </c>
    </row>
    <row r="14" spans="2:29" x14ac:dyDescent="0.25">
      <c r="B14" s="1" t="s">
        <v>25</v>
      </c>
      <c r="C14" s="2">
        <v>1.1000000000000001</v>
      </c>
      <c r="E14" s="2">
        <v>150</v>
      </c>
      <c r="F14" s="6">
        <v>40</v>
      </c>
      <c r="G14" s="2">
        <v>300</v>
      </c>
      <c r="H14" s="4">
        <v>110.508</v>
      </c>
      <c r="I14" s="4">
        <v>193.422</v>
      </c>
      <c r="J14" s="4">
        <v>0.49553399999999997</v>
      </c>
      <c r="K14" s="4">
        <v>29.932700000000001</v>
      </c>
      <c r="L14" s="4">
        <v>2.8353700000000002</v>
      </c>
      <c r="N14" s="3" t="s">
        <v>35</v>
      </c>
      <c r="O14" s="4">
        <v>280.97899999999998</v>
      </c>
      <c r="P14" s="4">
        <v>283.06299999999999</v>
      </c>
      <c r="Q14" s="4">
        <v>285.61099999999999</v>
      </c>
      <c r="R14" s="4">
        <v>288.28800000000001</v>
      </c>
      <c r="S14" s="4">
        <v>290.89400000000001</v>
      </c>
      <c r="T14" s="4">
        <v>293.33600000000001</v>
      </c>
      <c r="U14" s="4">
        <v>295.60199999999998</v>
      </c>
      <c r="V14" s="4">
        <v>297.73399999999998</v>
      </c>
      <c r="W14" s="4">
        <v>299.80399999999997</v>
      </c>
      <c r="X14" s="4">
        <v>301.88200000000001</v>
      </c>
      <c r="Y14" s="4">
        <v>304.017</v>
      </c>
      <c r="Z14" s="4">
        <v>306.20299999999997</v>
      </c>
      <c r="AA14" s="4">
        <v>308.35899999999998</v>
      </c>
      <c r="AB14" s="4">
        <v>310.29599999999999</v>
      </c>
      <c r="AC14" s="4">
        <v>311.697</v>
      </c>
    </row>
    <row r="15" spans="2:29" x14ac:dyDescent="0.25">
      <c r="B15" s="1" t="s">
        <v>26</v>
      </c>
      <c r="C15" s="2">
        <v>0</v>
      </c>
      <c r="E15" s="2">
        <v>150</v>
      </c>
      <c r="F15" s="6">
        <v>45</v>
      </c>
      <c r="G15" s="2">
        <v>300</v>
      </c>
      <c r="H15" s="4">
        <v>114.782</v>
      </c>
      <c r="I15" s="4">
        <v>199.18899999999999</v>
      </c>
      <c r="J15" s="4">
        <v>0.44338899999999998</v>
      </c>
      <c r="K15" s="4">
        <v>31.441099999999999</v>
      </c>
      <c r="L15" s="4">
        <v>2.8353700000000002</v>
      </c>
      <c r="N15" s="3" t="s">
        <v>35</v>
      </c>
      <c r="O15" s="4">
        <v>280.97000000000003</v>
      </c>
      <c r="P15" s="4">
        <v>283.11399999999998</v>
      </c>
      <c r="Q15" s="4">
        <v>285.69299999999998</v>
      </c>
      <c r="R15" s="4">
        <v>288.37900000000002</v>
      </c>
      <c r="S15" s="4">
        <v>290.97800000000001</v>
      </c>
      <c r="T15" s="4">
        <v>293.404</v>
      </c>
      <c r="U15" s="4">
        <v>295.65100000000001</v>
      </c>
      <c r="V15" s="4">
        <v>297.76600000000002</v>
      </c>
      <c r="W15" s="4">
        <v>299.82400000000001</v>
      </c>
      <c r="X15" s="4">
        <v>301.89800000000002</v>
      </c>
      <c r="Y15" s="4">
        <v>304.036</v>
      </c>
      <c r="Z15" s="4">
        <v>306.23200000000003</v>
      </c>
      <c r="AA15" s="4">
        <v>308.399</v>
      </c>
      <c r="AB15" s="4">
        <v>310.34100000000001</v>
      </c>
      <c r="AC15" s="4">
        <v>311.73</v>
      </c>
    </row>
    <row r="16" spans="2:29" x14ac:dyDescent="0.25">
      <c r="B16" s="1" t="s">
        <v>27</v>
      </c>
      <c r="C16" s="2">
        <v>298</v>
      </c>
      <c r="E16" s="2">
        <v>175</v>
      </c>
      <c r="F16" s="6">
        <v>30</v>
      </c>
      <c r="G16" s="2">
        <v>100</v>
      </c>
      <c r="H16" s="4">
        <v>40.561599999999999</v>
      </c>
      <c r="I16" s="4">
        <v>69.224299999999999</v>
      </c>
      <c r="J16" s="4">
        <v>4.25151E-2</v>
      </c>
      <c r="K16" s="4">
        <v>15.655900000000001</v>
      </c>
      <c r="L16" s="4">
        <v>2.8353700000000002</v>
      </c>
      <c r="N16" s="3" t="s">
        <v>35</v>
      </c>
      <c r="O16" s="4">
        <v>281.46699999999998</v>
      </c>
      <c r="P16" s="4">
        <v>284.31599999999997</v>
      </c>
      <c r="Q16" s="4">
        <v>286.93799999999999</v>
      </c>
      <c r="R16" s="4">
        <v>289.351</v>
      </c>
      <c r="S16" s="4">
        <v>291.59399999999999</v>
      </c>
      <c r="T16" s="4">
        <v>293.72000000000003</v>
      </c>
      <c r="U16" s="4">
        <v>295.78500000000003</v>
      </c>
      <c r="V16" s="4">
        <v>297.84199999999998</v>
      </c>
      <c r="W16" s="4">
        <v>299.93400000000003</v>
      </c>
      <c r="X16" s="4">
        <v>302.084</v>
      </c>
      <c r="Y16" s="4">
        <v>304.286</v>
      </c>
      <c r="Z16" s="4">
        <v>306.50299999999999</v>
      </c>
      <c r="AA16" s="4">
        <v>308.64999999999998</v>
      </c>
      <c r="AB16" s="4">
        <v>310.59300000000002</v>
      </c>
      <c r="AC16" s="4">
        <v>312.14</v>
      </c>
    </row>
    <row r="17" spans="2:29" x14ac:dyDescent="0.25">
      <c r="B17" s="1" t="s">
        <v>28</v>
      </c>
      <c r="C17" s="2">
        <v>15</v>
      </c>
      <c r="E17" s="2">
        <v>175</v>
      </c>
      <c r="F17" s="6">
        <v>35</v>
      </c>
      <c r="G17" s="2">
        <v>100</v>
      </c>
      <c r="H17" s="4">
        <v>41.350099999999998</v>
      </c>
      <c r="I17" s="4">
        <v>71.202399999999997</v>
      </c>
      <c r="J17" s="4">
        <v>3.6155699999999999E-2</v>
      </c>
      <c r="K17" s="4">
        <v>17.5014</v>
      </c>
      <c r="L17" s="4">
        <v>2.8353700000000002</v>
      </c>
      <c r="N17" s="3" t="s">
        <v>35</v>
      </c>
      <c r="O17" s="4">
        <v>281.49900000000002</v>
      </c>
      <c r="P17" s="4">
        <v>284.399</v>
      </c>
      <c r="Q17" s="4">
        <v>287.01299999999998</v>
      </c>
      <c r="R17" s="4">
        <v>289.39499999999998</v>
      </c>
      <c r="S17" s="4">
        <v>291.60700000000003</v>
      </c>
      <c r="T17" s="4">
        <v>293.714</v>
      </c>
      <c r="U17" s="4">
        <v>295.774</v>
      </c>
      <c r="V17" s="4">
        <v>297.839</v>
      </c>
      <c r="W17" s="4">
        <v>299.94200000000001</v>
      </c>
      <c r="X17" s="4">
        <v>302.101</v>
      </c>
      <c r="Y17" s="4">
        <v>304.30599999999998</v>
      </c>
      <c r="Z17" s="4">
        <v>306.51600000000002</v>
      </c>
      <c r="AA17" s="4">
        <v>308.65600000000001</v>
      </c>
      <c r="AB17" s="4">
        <v>310.60599999999999</v>
      </c>
      <c r="AC17" s="4">
        <v>312.202</v>
      </c>
    </row>
    <row r="18" spans="2:29" x14ac:dyDescent="0.25">
      <c r="B18" s="1" t="s">
        <v>31</v>
      </c>
      <c r="C18" s="2" t="s">
        <v>34</v>
      </c>
      <c r="E18" s="2">
        <v>175</v>
      </c>
      <c r="F18" s="6">
        <v>40</v>
      </c>
      <c r="G18" s="2">
        <v>100</v>
      </c>
      <c r="H18" s="4">
        <v>41.9009</v>
      </c>
      <c r="I18" s="4">
        <v>72.840699999999998</v>
      </c>
      <c r="J18" s="4">
        <v>3.1796900000000003E-2</v>
      </c>
      <c r="K18" s="4">
        <v>19.293099999999999</v>
      </c>
      <c r="L18" s="4">
        <v>2.8353700000000002</v>
      </c>
      <c r="N18" s="3" t="s">
        <v>35</v>
      </c>
      <c r="O18" s="4">
        <v>281.52800000000002</v>
      </c>
      <c r="P18" s="4">
        <v>284.46300000000002</v>
      </c>
      <c r="Q18" s="4">
        <v>287.06900000000002</v>
      </c>
      <c r="R18" s="4">
        <v>289.42700000000002</v>
      </c>
      <c r="S18" s="4">
        <v>291.61599999999999</v>
      </c>
      <c r="T18" s="4">
        <v>293.709</v>
      </c>
      <c r="U18" s="4">
        <v>295.76600000000002</v>
      </c>
      <c r="V18" s="4">
        <v>297.83600000000001</v>
      </c>
      <c r="W18" s="4">
        <v>299.94900000000001</v>
      </c>
      <c r="X18" s="4">
        <v>302.11599999999999</v>
      </c>
      <c r="Y18" s="4">
        <v>304.322</v>
      </c>
      <c r="Z18" s="4">
        <v>306.52699999999999</v>
      </c>
      <c r="AA18" s="4">
        <v>308.66000000000003</v>
      </c>
      <c r="AB18" s="4">
        <v>310.61500000000001</v>
      </c>
      <c r="AC18" s="4">
        <v>312.25</v>
      </c>
    </row>
    <row r="19" spans="2:29" x14ac:dyDescent="0.25">
      <c r="B19" s="1" t="s">
        <v>32</v>
      </c>
      <c r="C19" s="2">
        <v>0.15</v>
      </c>
      <c r="E19" s="2">
        <v>175</v>
      </c>
      <c r="F19" s="6">
        <v>45</v>
      </c>
      <c r="G19" s="2">
        <v>100</v>
      </c>
      <c r="H19" s="4">
        <v>42.302500000000002</v>
      </c>
      <c r="I19" s="4">
        <v>74.218999999999994</v>
      </c>
      <c r="J19" s="4">
        <v>2.8666400000000002E-2</v>
      </c>
      <c r="K19" s="4">
        <v>21.0288</v>
      </c>
      <c r="L19" s="4">
        <v>2.8353700000000002</v>
      </c>
      <c r="N19" s="3" t="s">
        <v>35</v>
      </c>
      <c r="O19" s="4">
        <v>281.55200000000002</v>
      </c>
      <c r="P19" s="4">
        <v>284.512</v>
      </c>
      <c r="Q19" s="4">
        <v>287.11</v>
      </c>
      <c r="R19" s="4">
        <v>289.45</v>
      </c>
      <c r="S19" s="4">
        <v>291.62099999999998</v>
      </c>
      <c r="T19" s="4">
        <v>293.70400000000001</v>
      </c>
      <c r="U19" s="4">
        <v>295.76</v>
      </c>
      <c r="V19" s="4">
        <v>297.834</v>
      </c>
      <c r="W19" s="4">
        <v>299.95499999999998</v>
      </c>
      <c r="X19" s="4">
        <v>302.12700000000001</v>
      </c>
      <c r="Y19" s="4">
        <v>304.334</v>
      </c>
      <c r="Z19" s="4">
        <v>306.53500000000003</v>
      </c>
      <c r="AA19" s="4">
        <v>308.66300000000001</v>
      </c>
      <c r="AB19" s="4">
        <v>310.62099999999998</v>
      </c>
      <c r="AC19" s="4">
        <v>312.286</v>
      </c>
    </row>
    <row r="20" spans="2:29" x14ac:dyDescent="0.25">
      <c r="B20" s="1" t="s">
        <v>33</v>
      </c>
      <c r="C20" s="2">
        <v>0.15</v>
      </c>
      <c r="E20" s="2">
        <v>175</v>
      </c>
      <c r="F20" s="6">
        <v>30</v>
      </c>
      <c r="G20" s="2">
        <v>200</v>
      </c>
      <c r="H20" s="4">
        <v>75.274000000000001</v>
      </c>
      <c r="I20" s="4">
        <v>129.02099999999999</v>
      </c>
      <c r="J20" s="4">
        <v>0.20386299999999999</v>
      </c>
      <c r="K20" s="4">
        <v>21.726400000000002</v>
      </c>
      <c r="L20" s="4">
        <v>2.8353700000000002</v>
      </c>
      <c r="N20" s="3" t="s">
        <v>35</v>
      </c>
      <c r="O20" s="4">
        <v>281.19</v>
      </c>
      <c r="P20" s="4">
        <v>283.64400000000001</v>
      </c>
      <c r="Q20" s="4">
        <v>286.28300000000002</v>
      </c>
      <c r="R20" s="4">
        <v>288.89</v>
      </c>
      <c r="S20" s="4">
        <v>291.35599999999999</v>
      </c>
      <c r="T20" s="4">
        <v>293.64699999999999</v>
      </c>
      <c r="U20" s="4">
        <v>295.78899999999999</v>
      </c>
      <c r="V20" s="4">
        <v>297.84199999999998</v>
      </c>
      <c r="W20" s="4">
        <v>299.88</v>
      </c>
      <c r="X20" s="4">
        <v>301.96499999999997</v>
      </c>
      <c r="Y20" s="4">
        <v>304.13</v>
      </c>
      <c r="Z20" s="4">
        <v>306.35199999999998</v>
      </c>
      <c r="AA20" s="4">
        <v>308.53100000000001</v>
      </c>
      <c r="AB20" s="4">
        <v>310.46699999999998</v>
      </c>
      <c r="AC20" s="4">
        <v>311.84199999999998</v>
      </c>
    </row>
    <row r="21" spans="2:29" x14ac:dyDescent="0.25">
      <c r="E21" s="2">
        <v>175</v>
      </c>
      <c r="F21" s="6">
        <v>35</v>
      </c>
      <c r="G21" s="2">
        <v>200</v>
      </c>
      <c r="H21" s="4">
        <v>78.685900000000004</v>
      </c>
      <c r="I21" s="4">
        <v>133.745</v>
      </c>
      <c r="J21" s="4">
        <v>0.17035700000000001</v>
      </c>
      <c r="K21" s="4">
        <v>23.6934</v>
      </c>
      <c r="L21" s="4">
        <v>2.8353700000000002</v>
      </c>
      <c r="N21" s="3" t="s">
        <v>35</v>
      </c>
      <c r="O21" s="4">
        <v>281.19400000000002</v>
      </c>
      <c r="P21" s="4">
        <v>283.74299999999999</v>
      </c>
      <c r="Q21" s="4">
        <v>286.39999999999998</v>
      </c>
      <c r="R21" s="4">
        <v>288.988</v>
      </c>
      <c r="S21" s="4">
        <v>291.42099999999999</v>
      </c>
      <c r="T21" s="4">
        <v>293.68200000000002</v>
      </c>
      <c r="U21" s="4">
        <v>295.80399999999997</v>
      </c>
      <c r="V21" s="4">
        <v>297.85000000000002</v>
      </c>
      <c r="W21" s="4">
        <v>299.89100000000002</v>
      </c>
      <c r="X21" s="4">
        <v>301.98599999999999</v>
      </c>
      <c r="Y21" s="4">
        <v>304.16000000000003</v>
      </c>
      <c r="Z21" s="4">
        <v>306.38799999999998</v>
      </c>
      <c r="AA21" s="4">
        <v>308.56900000000002</v>
      </c>
      <c r="AB21" s="4">
        <v>310.50799999999998</v>
      </c>
      <c r="AC21" s="4">
        <v>311.89699999999999</v>
      </c>
    </row>
    <row r="22" spans="2:29" x14ac:dyDescent="0.25">
      <c r="E22" s="2">
        <v>175</v>
      </c>
      <c r="F22" s="6">
        <v>40</v>
      </c>
      <c r="G22" s="2">
        <v>200</v>
      </c>
      <c r="H22" s="4">
        <v>81.2851</v>
      </c>
      <c r="I22" s="4">
        <v>137.62899999999999</v>
      </c>
      <c r="J22" s="4">
        <v>0.14784800000000001</v>
      </c>
      <c r="K22" s="4">
        <v>25.536100000000001</v>
      </c>
      <c r="L22" s="4">
        <v>2.8353700000000002</v>
      </c>
      <c r="N22" s="3" t="s">
        <v>35</v>
      </c>
      <c r="O22" s="4">
        <v>281.19600000000003</v>
      </c>
      <c r="P22" s="4">
        <v>283.822</v>
      </c>
      <c r="Q22" s="4">
        <v>286.49099999999999</v>
      </c>
      <c r="R22" s="4">
        <v>289.06099999999998</v>
      </c>
      <c r="S22" s="4">
        <v>291.46499999999997</v>
      </c>
      <c r="T22" s="4">
        <v>293.702</v>
      </c>
      <c r="U22" s="4">
        <v>295.81</v>
      </c>
      <c r="V22" s="4">
        <v>297.85300000000001</v>
      </c>
      <c r="W22" s="4">
        <v>299.89800000000002</v>
      </c>
      <c r="X22" s="4">
        <v>302</v>
      </c>
      <c r="Y22" s="4">
        <v>304.18200000000002</v>
      </c>
      <c r="Z22" s="4">
        <v>306.41199999999998</v>
      </c>
      <c r="AA22" s="4">
        <v>308.59300000000002</v>
      </c>
      <c r="AB22" s="4">
        <v>310.53500000000003</v>
      </c>
      <c r="AC22" s="4">
        <v>311.94400000000002</v>
      </c>
    </row>
    <row r="23" spans="2:29" x14ac:dyDescent="0.25">
      <c r="E23" s="2">
        <v>175</v>
      </c>
      <c r="F23" s="6">
        <v>45</v>
      </c>
      <c r="G23" s="2">
        <v>200</v>
      </c>
      <c r="H23" s="4">
        <v>83.326099999999997</v>
      </c>
      <c r="I23" s="4">
        <v>140.899</v>
      </c>
      <c r="J23" s="4">
        <v>0.131936</v>
      </c>
      <c r="K23" s="4">
        <v>27.317599999999999</v>
      </c>
      <c r="L23" s="4">
        <v>2.8353700000000002</v>
      </c>
      <c r="N23" s="3" t="s">
        <v>35</v>
      </c>
      <c r="O23" s="4">
        <v>281.197</v>
      </c>
      <c r="P23" s="4">
        <v>283.88499999999999</v>
      </c>
      <c r="Q23" s="4">
        <v>286.56299999999999</v>
      </c>
      <c r="R23" s="4">
        <v>289.11500000000001</v>
      </c>
      <c r="S23" s="4">
        <v>291.495</v>
      </c>
      <c r="T23" s="4">
        <v>293.71300000000002</v>
      </c>
      <c r="U23" s="4">
        <v>295.81099999999998</v>
      </c>
      <c r="V23" s="4">
        <v>297.85199999999998</v>
      </c>
      <c r="W23" s="4">
        <v>299.90199999999999</v>
      </c>
      <c r="X23" s="4">
        <v>302.012</v>
      </c>
      <c r="Y23" s="4">
        <v>304.19799999999998</v>
      </c>
      <c r="Z23" s="4">
        <v>306.42899999999997</v>
      </c>
      <c r="AA23" s="4">
        <v>308.608</v>
      </c>
      <c r="AB23" s="4">
        <v>310.553</v>
      </c>
      <c r="AC23" s="4">
        <v>311.983</v>
      </c>
    </row>
    <row r="24" spans="2:29" x14ac:dyDescent="0.25">
      <c r="E24" s="2">
        <v>175</v>
      </c>
      <c r="F24" s="6">
        <v>30</v>
      </c>
      <c r="G24" s="2">
        <v>300</v>
      </c>
      <c r="H24" s="4">
        <v>102.11799999999999</v>
      </c>
      <c r="I24" s="4">
        <v>181.22</v>
      </c>
      <c r="J24" s="4">
        <v>0.53474600000000005</v>
      </c>
      <c r="K24" s="4">
        <v>27.652100000000001</v>
      </c>
      <c r="L24" s="4">
        <v>2.8353700000000002</v>
      </c>
      <c r="N24" s="3" t="s">
        <v>35</v>
      </c>
      <c r="O24" s="4">
        <v>281.065</v>
      </c>
      <c r="P24" s="4">
        <v>283.161</v>
      </c>
      <c r="Q24" s="4">
        <v>285.69799999999998</v>
      </c>
      <c r="R24" s="4">
        <v>288.35500000000002</v>
      </c>
      <c r="S24" s="4">
        <v>290.93799999999999</v>
      </c>
      <c r="T24" s="4">
        <v>293.36</v>
      </c>
      <c r="U24" s="4">
        <v>295.61</v>
      </c>
      <c r="V24" s="4">
        <v>297.73200000000003</v>
      </c>
      <c r="W24" s="4">
        <v>299.79599999999999</v>
      </c>
      <c r="X24" s="4">
        <v>301.87099999999998</v>
      </c>
      <c r="Y24" s="4">
        <v>304.005</v>
      </c>
      <c r="Z24" s="4">
        <v>306.18900000000002</v>
      </c>
      <c r="AA24" s="4">
        <v>308.34100000000001</v>
      </c>
      <c r="AB24" s="4">
        <v>310.27499999999998</v>
      </c>
      <c r="AC24" s="4">
        <v>311.67399999999998</v>
      </c>
    </row>
    <row r="25" spans="2:29" x14ac:dyDescent="0.25">
      <c r="E25" s="2">
        <v>175</v>
      </c>
      <c r="F25" s="6">
        <v>35</v>
      </c>
      <c r="G25" s="2">
        <v>300</v>
      </c>
      <c r="H25" s="4">
        <v>108.598</v>
      </c>
      <c r="I25" s="4">
        <v>189.61199999999999</v>
      </c>
      <c r="J25" s="4">
        <v>0.44120300000000001</v>
      </c>
      <c r="K25" s="4">
        <v>29.776900000000001</v>
      </c>
      <c r="L25" s="4">
        <v>2.8353700000000002</v>
      </c>
      <c r="N25" s="3" t="s">
        <v>35</v>
      </c>
      <c r="O25" s="4">
        <v>281.06700000000001</v>
      </c>
      <c r="P25" s="4">
        <v>283.26799999999997</v>
      </c>
      <c r="Q25" s="4">
        <v>285.85199999999998</v>
      </c>
      <c r="R25" s="4">
        <v>288.51499999999999</v>
      </c>
      <c r="S25" s="4">
        <v>291.07900000000001</v>
      </c>
      <c r="T25" s="4">
        <v>293.47000000000003</v>
      </c>
      <c r="U25" s="4">
        <v>295.68700000000001</v>
      </c>
      <c r="V25" s="4">
        <v>297.78300000000002</v>
      </c>
      <c r="W25" s="4">
        <v>299.83100000000002</v>
      </c>
      <c r="X25" s="4">
        <v>301.904</v>
      </c>
      <c r="Y25" s="4">
        <v>304.04500000000002</v>
      </c>
      <c r="Z25" s="4">
        <v>306.245</v>
      </c>
      <c r="AA25" s="4">
        <v>308.41300000000001</v>
      </c>
      <c r="AB25" s="4">
        <v>310.35199999999998</v>
      </c>
      <c r="AC25" s="4">
        <v>311.733</v>
      </c>
    </row>
    <row r="26" spans="2:29" x14ac:dyDescent="0.25">
      <c r="E26" s="2">
        <v>175</v>
      </c>
      <c r="F26" s="6">
        <v>40</v>
      </c>
      <c r="G26" s="2">
        <v>300</v>
      </c>
      <c r="H26" s="4">
        <v>113.697</v>
      </c>
      <c r="I26" s="4">
        <v>196.352</v>
      </c>
      <c r="J26" s="4">
        <v>0.37914399999999998</v>
      </c>
      <c r="K26" s="4">
        <v>31.761099999999999</v>
      </c>
      <c r="L26" s="4">
        <v>2.8353700000000002</v>
      </c>
      <c r="N26" s="3" t="s">
        <v>35</v>
      </c>
      <c r="O26" s="4">
        <v>281.065</v>
      </c>
      <c r="P26" s="4">
        <v>283.351</v>
      </c>
      <c r="Q26" s="4">
        <v>285.96800000000002</v>
      </c>
      <c r="R26" s="4">
        <v>288.63099999999997</v>
      </c>
      <c r="S26" s="4">
        <v>291.17599999999999</v>
      </c>
      <c r="T26" s="4">
        <v>293.541</v>
      </c>
      <c r="U26" s="4">
        <v>295.73500000000001</v>
      </c>
      <c r="V26" s="4">
        <v>297.81299999999999</v>
      </c>
      <c r="W26" s="4">
        <v>299.85199999999998</v>
      </c>
      <c r="X26" s="4">
        <v>301.92500000000001</v>
      </c>
      <c r="Y26" s="4">
        <v>304.07400000000001</v>
      </c>
      <c r="Z26" s="4">
        <v>306.28500000000003</v>
      </c>
      <c r="AA26" s="4">
        <v>308.46300000000002</v>
      </c>
      <c r="AB26" s="4">
        <v>310.40499999999997</v>
      </c>
      <c r="AC26" s="4">
        <v>311.77699999999999</v>
      </c>
    </row>
    <row r="27" spans="2:29" x14ac:dyDescent="0.25">
      <c r="E27" s="2">
        <v>175</v>
      </c>
      <c r="F27" s="6">
        <v>45</v>
      </c>
      <c r="G27" s="2">
        <v>300</v>
      </c>
      <c r="H27" s="4">
        <v>117.803</v>
      </c>
      <c r="I27" s="4">
        <v>201.922</v>
      </c>
      <c r="J27" s="4">
        <v>0.33571400000000001</v>
      </c>
      <c r="K27" s="4">
        <v>33.622700000000002</v>
      </c>
      <c r="L27" s="4">
        <v>2.8353700000000002</v>
      </c>
      <c r="N27" s="3" t="s">
        <v>35</v>
      </c>
      <c r="O27" s="4">
        <v>281.05900000000003</v>
      </c>
      <c r="P27" s="4">
        <v>283.41500000000002</v>
      </c>
      <c r="Q27" s="4">
        <v>286.05599999999998</v>
      </c>
      <c r="R27" s="4">
        <v>288.714</v>
      </c>
      <c r="S27" s="4">
        <v>291.24299999999999</v>
      </c>
      <c r="T27" s="4">
        <v>293.58699999999999</v>
      </c>
      <c r="U27" s="4">
        <v>295.76299999999998</v>
      </c>
      <c r="V27" s="4">
        <v>297.83</v>
      </c>
      <c r="W27" s="4">
        <v>299.86500000000001</v>
      </c>
      <c r="X27" s="4">
        <v>301.94</v>
      </c>
      <c r="Y27" s="4">
        <v>304.09500000000003</v>
      </c>
      <c r="Z27" s="4">
        <v>306.31299999999999</v>
      </c>
      <c r="AA27" s="4">
        <v>308.49700000000001</v>
      </c>
      <c r="AB27" s="4">
        <v>310.44299999999998</v>
      </c>
      <c r="AC27" s="4">
        <v>311.81299999999999</v>
      </c>
    </row>
    <row r="28" spans="2:29" x14ac:dyDescent="0.25">
      <c r="E28" s="2">
        <v>200</v>
      </c>
      <c r="F28" s="6">
        <v>30</v>
      </c>
      <c r="G28" s="2">
        <v>100</v>
      </c>
      <c r="H28" s="4">
        <v>40.180900000000001</v>
      </c>
      <c r="I28" s="4">
        <v>69.166899999999998</v>
      </c>
      <c r="J28" s="4">
        <v>3.5946199999999998E-2</v>
      </c>
      <c r="K28" s="4">
        <v>16.794</v>
      </c>
      <c r="L28" s="4">
        <v>2.8353700000000002</v>
      </c>
      <c r="N28" s="3" t="s">
        <v>35</v>
      </c>
      <c r="O28" s="4">
        <v>281.56400000000002</v>
      </c>
      <c r="P28" s="4">
        <v>284.44</v>
      </c>
      <c r="Q28" s="4">
        <v>287.03500000000003</v>
      </c>
      <c r="R28" s="4">
        <v>289.404</v>
      </c>
      <c r="S28" s="4">
        <v>291.60899999999998</v>
      </c>
      <c r="T28" s="4">
        <v>293.71300000000002</v>
      </c>
      <c r="U28" s="4">
        <v>295.77300000000002</v>
      </c>
      <c r="V28" s="4">
        <v>297.83999999999997</v>
      </c>
      <c r="W28" s="4">
        <v>299.94600000000003</v>
      </c>
      <c r="X28" s="4">
        <v>302.10700000000003</v>
      </c>
      <c r="Y28" s="4">
        <v>304.31200000000001</v>
      </c>
      <c r="Z28" s="4">
        <v>306.52100000000002</v>
      </c>
      <c r="AA28" s="4">
        <v>308.65699999999998</v>
      </c>
      <c r="AB28" s="4">
        <v>310.60399999999998</v>
      </c>
      <c r="AC28" s="4">
        <v>312.20100000000002</v>
      </c>
    </row>
    <row r="29" spans="2:29" x14ac:dyDescent="0.25">
      <c r="E29" s="2">
        <v>200</v>
      </c>
      <c r="F29" s="6">
        <v>35</v>
      </c>
      <c r="G29" s="2">
        <v>100</v>
      </c>
      <c r="H29" s="4">
        <v>40.758699999999997</v>
      </c>
      <c r="I29" s="4">
        <v>71.068200000000004</v>
      </c>
      <c r="J29" s="4">
        <v>3.0365699999999999E-2</v>
      </c>
      <c r="K29" s="4">
        <v>18.996500000000001</v>
      </c>
      <c r="L29" s="4">
        <v>2.8353700000000002</v>
      </c>
      <c r="N29" s="3" t="s">
        <v>35</v>
      </c>
      <c r="O29" s="4">
        <v>281.60700000000003</v>
      </c>
      <c r="P29" s="4">
        <v>284.52100000000002</v>
      </c>
      <c r="Q29" s="4">
        <v>287.10300000000001</v>
      </c>
      <c r="R29" s="4">
        <v>289.44200000000001</v>
      </c>
      <c r="S29" s="4">
        <v>291.61900000000003</v>
      </c>
      <c r="T29" s="4">
        <v>293.70600000000002</v>
      </c>
      <c r="U29" s="4">
        <v>295.76400000000001</v>
      </c>
      <c r="V29" s="4">
        <v>297.83800000000002</v>
      </c>
      <c r="W29" s="4">
        <v>299.95600000000002</v>
      </c>
      <c r="X29" s="4">
        <v>302.12599999999998</v>
      </c>
      <c r="Y29" s="4">
        <v>304.33199999999999</v>
      </c>
      <c r="Z29" s="4">
        <v>306.53500000000003</v>
      </c>
      <c r="AA29" s="4">
        <v>308.66300000000001</v>
      </c>
      <c r="AB29" s="4">
        <v>310.61799999999999</v>
      </c>
      <c r="AC29" s="4">
        <v>312.26400000000001</v>
      </c>
    </row>
    <row r="30" spans="2:29" x14ac:dyDescent="0.25">
      <c r="E30" s="2">
        <v>200</v>
      </c>
      <c r="F30" s="6">
        <v>40</v>
      </c>
      <c r="G30" s="2">
        <v>100</v>
      </c>
      <c r="H30" s="4">
        <v>41.106400000000001</v>
      </c>
      <c r="I30" s="4">
        <v>72.635099999999994</v>
      </c>
      <c r="J30" s="4">
        <v>2.65273E-2</v>
      </c>
      <c r="K30" s="4">
        <v>21.144300000000001</v>
      </c>
      <c r="L30" s="4">
        <v>2.8353700000000002</v>
      </c>
      <c r="N30" s="3" t="s">
        <v>35</v>
      </c>
      <c r="O30" s="4">
        <v>281.64499999999998</v>
      </c>
      <c r="P30" s="4">
        <v>284.58199999999999</v>
      </c>
      <c r="Q30" s="4">
        <v>287.15199999999999</v>
      </c>
      <c r="R30" s="4">
        <v>289.46800000000002</v>
      </c>
      <c r="S30" s="4">
        <v>291.62400000000002</v>
      </c>
      <c r="T30" s="4">
        <v>293.7</v>
      </c>
      <c r="U30" s="4">
        <v>295.75700000000001</v>
      </c>
      <c r="V30" s="4">
        <v>297.83699999999999</v>
      </c>
      <c r="W30" s="4">
        <v>299.964</v>
      </c>
      <c r="X30" s="4">
        <v>302.14</v>
      </c>
      <c r="Y30" s="4">
        <v>304.34699999999998</v>
      </c>
      <c r="Z30" s="4">
        <v>306.54399999999998</v>
      </c>
      <c r="AA30" s="4">
        <v>308.66699999999997</v>
      </c>
      <c r="AB30" s="4">
        <v>310.62700000000001</v>
      </c>
      <c r="AC30" s="4">
        <v>312.31099999999998</v>
      </c>
    </row>
    <row r="31" spans="2:29" x14ac:dyDescent="0.25">
      <c r="E31" s="2">
        <v>200</v>
      </c>
      <c r="F31" s="6">
        <v>45</v>
      </c>
      <c r="G31" s="2">
        <v>100</v>
      </c>
      <c r="H31" s="4">
        <v>41.311100000000003</v>
      </c>
      <c r="I31" s="4">
        <v>73.9452</v>
      </c>
      <c r="J31" s="4">
        <v>2.37512E-2</v>
      </c>
      <c r="K31" s="4">
        <v>23.263100000000001</v>
      </c>
      <c r="L31" s="4">
        <v>2.8353700000000002</v>
      </c>
      <c r="N31" s="3" t="s">
        <v>35</v>
      </c>
      <c r="O31" s="4">
        <v>281.678</v>
      </c>
      <c r="P31" s="4">
        <v>284.62700000000001</v>
      </c>
      <c r="Q31" s="4">
        <v>287.18700000000001</v>
      </c>
      <c r="R31" s="4">
        <v>289.48500000000001</v>
      </c>
      <c r="S31" s="4">
        <v>291.62599999999998</v>
      </c>
      <c r="T31" s="4">
        <v>293.69400000000002</v>
      </c>
      <c r="U31" s="4">
        <v>295.75</v>
      </c>
      <c r="V31" s="4">
        <v>297.83499999999998</v>
      </c>
      <c r="W31" s="4">
        <v>299.96899999999999</v>
      </c>
      <c r="X31" s="4">
        <v>302.14999999999998</v>
      </c>
      <c r="Y31" s="4">
        <v>304.35700000000003</v>
      </c>
      <c r="Z31" s="4">
        <v>306.55</v>
      </c>
      <c r="AA31" s="4">
        <v>308.66800000000001</v>
      </c>
      <c r="AB31" s="4">
        <v>310.63200000000001</v>
      </c>
      <c r="AC31" s="4">
        <v>312.34399999999999</v>
      </c>
    </row>
    <row r="32" spans="2:29" x14ac:dyDescent="0.25">
      <c r="E32" s="2">
        <v>200</v>
      </c>
      <c r="F32" s="6">
        <v>30</v>
      </c>
      <c r="G32" s="2">
        <v>200</v>
      </c>
      <c r="H32" s="4">
        <v>76.164400000000001</v>
      </c>
      <c r="I32" s="4">
        <v>129.65600000000001</v>
      </c>
      <c r="J32" s="4">
        <v>0.169266</v>
      </c>
      <c r="K32" s="4">
        <v>22.833300000000001</v>
      </c>
      <c r="L32" s="4">
        <v>2.8353700000000002</v>
      </c>
      <c r="N32" s="3" t="s">
        <v>35</v>
      </c>
      <c r="O32" s="4">
        <v>281.26400000000001</v>
      </c>
      <c r="P32" s="4">
        <v>283.82799999999997</v>
      </c>
      <c r="Q32" s="4">
        <v>286.471</v>
      </c>
      <c r="R32" s="4">
        <v>289.03500000000003</v>
      </c>
      <c r="S32" s="4">
        <v>291.44400000000002</v>
      </c>
      <c r="T32" s="4">
        <v>293.68900000000002</v>
      </c>
      <c r="U32" s="4">
        <v>295.80399999999997</v>
      </c>
      <c r="V32" s="4">
        <v>297.85000000000002</v>
      </c>
      <c r="W32" s="4">
        <v>299.89499999999998</v>
      </c>
      <c r="X32" s="4">
        <v>301.995</v>
      </c>
      <c r="Y32" s="4">
        <v>304.17200000000003</v>
      </c>
      <c r="Z32" s="4">
        <v>306.39800000000002</v>
      </c>
      <c r="AA32" s="4">
        <v>308.57299999999998</v>
      </c>
      <c r="AB32" s="4">
        <v>310.50599999999997</v>
      </c>
      <c r="AC32" s="4">
        <v>311.899</v>
      </c>
    </row>
    <row r="33" spans="2:29" x14ac:dyDescent="0.25">
      <c r="E33" s="2">
        <v>200</v>
      </c>
      <c r="F33" s="6">
        <v>35</v>
      </c>
      <c r="G33" s="2">
        <v>200</v>
      </c>
      <c r="H33" s="4">
        <v>79.2423</v>
      </c>
      <c r="I33" s="4">
        <v>134.21299999999999</v>
      </c>
      <c r="J33" s="4">
        <v>0.140546</v>
      </c>
      <c r="K33" s="4">
        <v>25.105899999999998</v>
      </c>
      <c r="L33" s="4">
        <v>2.8353700000000002</v>
      </c>
      <c r="N33" s="3" t="s">
        <v>35</v>
      </c>
      <c r="O33" s="4">
        <v>281.27699999999999</v>
      </c>
      <c r="P33" s="4">
        <v>283.93099999999998</v>
      </c>
      <c r="Q33" s="4">
        <v>286.58600000000001</v>
      </c>
      <c r="R33" s="4">
        <v>289.12299999999999</v>
      </c>
      <c r="S33" s="4">
        <v>291.49599999999998</v>
      </c>
      <c r="T33" s="4">
        <v>293.70999999999998</v>
      </c>
      <c r="U33" s="4">
        <v>295.80799999999999</v>
      </c>
      <c r="V33" s="4">
        <v>297.851</v>
      </c>
      <c r="W33" s="4">
        <v>299.904</v>
      </c>
      <c r="X33" s="4">
        <v>302.01499999999999</v>
      </c>
      <c r="Y33" s="4">
        <v>304.20100000000002</v>
      </c>
      <c r="Z33" s="4">
        <v>306.42899999999997</v>
      </c>
      <c r="AA33" s="4">
        <v>308.60300000000001</v>
      </c>
      <c r="AB33" s="4">
        <v>310.54000000000002</v>
      </c>
      <c r="AC33" s="4">
        <v>311.95999999999998</v>
      </c>
    </row>
    <row r="34" spans="2:29" x14ac:dyDescent="0.25">
      <c r="E34" s="2">
        <v>200</v>
      </c>
      <c r="F34" s="6">
        <v>40</v>
      </c>
      <c r="G34" s="2">
        <v>200</v>
      </c>
      <c r="H34" s="4">
        <v>81.560199999999995</v>
      </c>
      <c r="I34" s="4">
        <v>137.99100000000001</v>
      </c>
      <c r="J34" s="4">
        <v>0.121194</v>
      </c>
      <c r="K34" s="4">
        <v>27.293099999999999</v>
      </c>
      <c r="L34" s="4">
        <v>2.8353700000000002</v>
      </c>
      <c r="N34" s="3" t="s">
        <v>35</v>
      </c>
      <c r="O34" s="4">
        <v>281.28699999999998</v>
      </c>
      <c r="P34" s="4">
        <v>284.01400000000001</v>
      </c>
      <c r="Q34" s="4">
        <v>286.67399999999998</v>
      </c>
      <c r="R34" s="4">
        <v>289.18700000000001</v>
      </c>
      <c r="S34" s="4">
        <v>291.529</v>
      </c>
      <c r="T34" s="4">
        <v>293.71899999999999</v>
      </c>
      <c r="U34" s="4">
        <v>295.80599999999998</v>
      </c>
      <c r="V34" s="4">
        <v>297.85000000000002</v>
      </c>
      <c r="W34" s="4">
        <v>299.91000000000003</v>
      </c>
      <c r="X34" s="4">
        <v>302.02999999999997</v>
      </c>
      <c r="Y34" s="4">
        <v>304.22199999999998</v>
      </c>
      <c r="Z34" s="4">
        <v>306.45</v>
      </c>
      <c r="AA34" s="4">
        <v>308.62</v>
      </c>
      <c r="AB34" s="4">
        <v>310.56099999999998</v>
      </c>
      <c r="AC34" s="4">
        <v>312.01100000000002</v>
      </c>
    </row>
    <row r="35" spans="2:29" x14ac:dyDescent="0.25">
      <c r="E35" s="2">
        <v>200</v>
      </c>
      <c r="F35" s="6">
        <v>45</v>
      </c>
      <c r="G35" s="2">
        <v>200</v>
      </c>
      <c r="H35" s="4">
        <v>83.331199999999995</v>
      </c>
      <c r="I35" s="4">
        <v>141.20400000000001</v>
      </c>
      <c r="J35" s="4">
        <v>0.107423</v>
      </c>
      <c r="K35" s="4">
        <v>29.3919</v>
      </c>
      <c r="L35" s="4">
        <v>2.8353700000000002</v>
      </c>
      <c r="N35" s="3" t="s">
        <v>35</v>
      </c>
      <c r="O35" s="4">
        <v>281.29700000000003</v>
      </c>
      <c r="P35" s="4">
        <v>284.08199999999999</v>
      </c>
      <c r="Q35" s="4">
        <v>286.745</v>
      </c>
      <c r="R35" s="4">
        <v>289.23599999999999</v>
      </c>
      <c r="S35" s="4">
        <v>291.55200000000002</v>
      </c>
      <c r="T35" s="4">
        <v>293.72300000000001</v>
      </c>
      <c r="U35" s="4">
        <v>295.80200000000002</v>
      </c>
      <c r="V35" s="4">
        <v>297.84699999999998</v>
      </c>
      <c r="W35" s="4">
        <v>299.91500000000002</v>
      </c>
      <c r="X35" s="4">
        <v>302.04300000000001</v>
      </c>
      <c r="Y35" s="4">
        <v>304.238</v>
      </c>
      <c r="Z35" s="4">
        <v>306.46499999999997</v>
      </c>
      <c r="AA35" s="4">
        <v>308.63099999999997</v>
      </c>
      <c r="AB35" s="4">
        <v>310.57600000000002</v>
      </c>
      <c r="AC35" s="4">
        <v>312.05599999999998</v>
      </c>
    </row>
    <row r="36" spans="2:29" x14ac:dyDescent="0.25">
      <c r="E36" s="2">
        <v>200</v>
      </c>
      <c r="F36" s="6">
        <v>30</v>
      </c>
      <c r="G36" s="2">
        <v>300</v>
      </c>
      <c r="H36" s="4">
        <v>104.745</v>
      </c>
      <c r="I36" s="4">
        <v>183.58500000000001</v>
      </c>
      <c r="J36" s="4">
        <v>0.43818099999999999</v>
      </c>
      <c r="K36" s="4">
        <v>28.763100000000001</v>
      </c>
      <c r="L36" s="4">
        <v>2.8353700000000002</v>
      </c>
      <c r="N36" s="3" t="s">
        <v>35</v>
      </c>
      <c r="O36" s="4">
        <v>281.13200000000001</v>
      </c>
      <c r="P36" s="4">
        <v>283.37400000000002</v>
      </c>
      <c r="Q36" s="4">
        <v>285.96100000000001</v>
      </c>
      <c r="R36" s="4">
        <v>288.60500000000002</v>
      </c>
      <c r="S36" s="4">
        <v>291.14299999999997</v>
      </c>
      <c r="T36" s="4">
        <v>293.50799999999998</v>
      </c>
      <c r="U36" s="4">
        <v>295.70699999999999</v>
      </c>
      <c r="V36" s="4">
        <v>297.79199999999997</v>
      </c>
      <c r="W36" s="4">
        <v>299.83499999999998</v>
      </c>
      <c r="X36" s="4">
        <v>301.90899999999999</v>
      </c>
      <c r="Y36" s="4">
        <v>304.053</v>
      </c>
      <c r="Z36" s="4">
        <v>306.255</v>
      </c>
      <c r="AA36" s="4">
        <v>308.42200000000003</v>
      </c>
      <c r="AB36" s="4">
        <v>310.358</v>
      </c>
      <c r="AC36" s="4">
        <v>311.73500000000001</v>
      </c>
    </row>
    <row r="37" spans="2:29" x14ac:dyDescent="0.25">
      <c r="E37" s="2">
        <v>200</v>
      </c>
      <c r="F37" s="6">
        <v>35</v>
      </c>
      <c r="G37" s="2">
        <v>300</v>
      </c>
      <c r="H37" s="4">
        <v>110.899</v>
      </c>
      <c r="I37" s="4">
        <v>191.566</v>
      </c>
      <c r="J37" s="4">
        <v>0.35916500000000001</v>
      </c>
      <c r="K37" s="4">
        <v>31.182300000000001</v>
      </c>
      <c r="L37" s="4">
        <v>2.8353700000000002</v>
      </c>
      <c r="N37" s="3" t="s">
        <v>35</v>
      </c>
      <c r="O37" s="4">
        <v>281.13799999999998</v>
      </c>
      <c r="P37" s="4">
        <v>283.48899999999998</v>
      </c>
      <c r="Q37" s="4">
        <v>286.11099999999999</v>
      </c>
      <c r="R37" s="4">
        <v>288.74799999999999</v>
      </c>
      <c r="S37" s="4">
        <v>291.25700000000001</v>
      </c>
      <c r="T37" s="4">
        <v>293.589</v>
      </c>
      <c r="U37" s="4">
        <v>295.75900000000001</v>
      </c>
      <c r="V37" s="4">
        <v>297.82499999999999</v>
      </c>
      <c r="W37" s="4">
        <v>299.86200000000002</v>
      </c>
      <c r="X37" s="4">
        <v>301.93900000000002</v>
      </c>
      <c r="Y37" s="4">
        <v>304.09399999999999</v>
      </c>
      <c r="Z37" s="4">
        <v>306.30799999999999</v>
      </c>
      <c r="AA37" s="4">
        <v>308.48500000000001</v>
      </c>
      <c r="AB37" s="4">
        <v>310.42399999999998</v>
      </c>
      <c r="AC37" s="4">
        <v>311.79399999999998</v>
      </c>
    </row>
    <row r="38" spans="2:29" x14ac:dyDescent="0.25">
      <c r="E38" s="2">
        <v>200</v>
      </c>
      <c r="F38" s="6">
        <v>40</v>
      </c>
      <c r="G38" s="2">
        <v>300</v>
      </c>
      <c r="H38" s="4">
        <v>115.727</v>
      </c>
      <c r="I38" s="4">
        <v>198.01300000000001</v>
      </c>
      <c r="J38" s="4">
        <v>0.30662600000000001</v>
      </c>
      <c r="K38" s="4">
        <v>33.488799999999998</v>
      </c>
      <c r="L38" s="4">
        <v>2.8353700000000002</v>
      </c>
      <c r="N38" s="3" t="s">
        <v>35</v>
      </c>
      <c r="O38" s="4">
        <v>281.14</v>
      </c>
      <c r="P38" s="4">
        <v>283.577</v>
      </c>
      <c r="Q38" s="4">
        <v>286.22300000000001</v>
      </c>
      <c r="R38" s="4">
        <v>288.84800000000001</v>
      </c>
      <c r="S38" s="4">
        <v>291.33100000000002</v>
      </c>
      <c r="T38" s="4">
        <v>293.63600000000002</v>
      </c>
      <c r="U38" s="4">
        <v>295.786</v>
      </c>
      <c r="V38" s="4">
        <v>297.84100000000001</v>
      </c>
      <c r="W38" s="4">
        <v>299.87700000000001</v>
      </c>
      <c r="X38" s="4">
        <v>301.959</v>
      </c>
      <c r="Y38" s="4">
        <v>304.12200000000001</v>
      </c>
      <c r="Z38" s="4">
        <v>306.34500000000003</v>
      </c>
      <c r="AA38" s="4">
        <v>308.52699999999999</v>
      </c>
      <c r="AB38" s="4">
        <v>310.46800000000002</v>
      </c>
      <c r="AC38" s="4">
        <v>311.84100000000001</v>
      </c>
    </row>
    <row r="39" spans="2:29" x14ac:dyDescent="0.25">
      <c r="E39" s="2">
        <v>200</v>
      </c>
      <c r="F39" s="6">
        <v>45</v>
      </c>
      <c r="G39" s="2">
        <v>300</v>
      </c>
      <c r="H39" s="4">
        <v>119.581</v>
      </c>
      <c r="I39" s="4">
        <v>203.39400000000001</v>
      </c>
      <c r="J39" s="4">
        <v>0.26964100000000002</v>
      </c>
      <c r="K39" s="4">
        <v>35.664099999999998</v>
      </c>
      <c r="L39" s="4">
        <v>2.8353700000000002</v>
      </c>
      <c r="N39" s="3" t="s">
        <v>35</v>
      </c>
      <c r="O39" s="4">
        <v>281.14</v>
      </c>
      <c r="P39" s="4">
        <v>283.64800000000002</v>
      </c>
      <c r="Q39" s="4">
        <v>286.30900000000003</v>
      </c>
      <c r="R39" s="4">
        <v>288.92200000000003</v>
      </c>
      <c r="S39" s="4">
        <v>291.38200000000001</v>
      </c>
      <c r="T39" s="4">
        <v>293.66500000000002</v>
      </c>
      <c r="U39" s="4">
        <v>295.8</v>
      </c>
      <c r="V39" s="4">
        <v>297.84899999999999</v>
      </c>
      <c r="W39" s="4">
        <v>299.88499999999999</v>
      </c>
      <c r="X39" s="4">
        <v>301.97300000000001</v>
      </c>
      <c r="Y39" s="4">
        <v>304.14299999999997</v>
      </c>
      <c r="Z39" s="4">
        <v>306.37099999999998</v>
      </c>
      <c r="AA39" s="4">
        <v>308.55500000000001</v>
      </c>
      <c r="AB39" s="4">
        <v>310.49799999999999</v>
      </c>
      <c r="AC39" s="4">
        <v>311.88099999999997</v>
      </c>
    </row>
    <row r="41" spans="2:29" x14ac:dyDescent="0.25">
      <c r="B41" s="3" t="s">
        <v>35</v>
      </c>
      <c r="C41" s="4">
        <v>283</v>
      </c>
      <c r="D41" s="4">
        <v>285.14285714285717</v>
      </c>
      <c r="E41" s="4">
        <v>287.28571428571433</v>
      </c>
      <c r="F41" s="4">
        <v>289.4285714285715</v>
      </c>
      <c r="G41" s="4">
        <v>291.57142857142867</v>
      </c>
      <c r="H41" s="4">
        <v>293.71428571428584</v>
      </c>
      <c r="I41" s="4">
        <v>295.857142857143</v>
      </c>
      <c r="J41" s="4">
        <v>298.00000000000017</v>
      </c>
      <c r="K41" s="4">
        <v>300.14285714285734</v>
      </c>
      <c r="L41" s="4">
        <v>302.2857142857145</v>
      </c>
      <c r="M41" s="4">
        <v>304.42857142857167</v>
      </c>
      <c r="N41" s="4">
        <v>306.57142857142884</v>
      </c>
      <c r="O41" s="4">
        <v>308.71428571428601</v>
      </c>
      <c r="P41" s="4">
        <v>310.85714285714317</v>
      </c>
      <c r="Q41" s="4">
        <v>313</v>
      </c>
    </row>
    <row r="42" spans="2:29" x14ac:dyDescent="0.25">
      <c r="B42" s="3" t="s">
        <v>24</v>
      </c>
      <c r="C42" s="2">
        <f>$C$13/15</f>
        <v>10</v>
      </c>
      <c r="D42" s="2">
        <f t="shared" ref="D42:Q42" si="0">$C$13/15</f>
        <v>10</v>
      </c>
      <c r="E42" s="2">
        <f t="shared" si="0"/>
        <v>10</v>
      </c>
      <c r="F42" s="2">
        <f t="shared" si="0"/>
        <v>10</v>
      </c>
      <c r="G42" s="2">
        <f t="shared" si="0"/>
        <v>10</v>
      </c>
      <c r="H42" s="2">
        <f t="shared" si="0"/>
        <v>10</v>
      </c>
      <c r="I42" s="2">
        <f t="shared" si="0"/>
        <v>10</v>
      </c>
      <c r="J42" s="2">
        <f t="shared" si="0"/>
        <v>10</v>
      </c>
      <c r="K42" s="2">
        <f t="shared" si="0"/>
        <v>10</v>
      </c>
      <c r="L42" s="2">
        <f t="shared" si="0"/>
        <v>10</v>
      </c>
      <c r="M42" s="2">
        <f t="shared" si="0"/>
        <v>10</v>
      </c>
      <c r="N42" s="2">
        <f t="shared" si="0"/>
        <v>10</v>
      </c>
      <c r="O42" s="2">
        <f t="shared" si="0"/>
        <v>10</v>
      </c>
      <c r="P42" s="2">
        <f t="shared" si="0"/>
        <v>10</v>
      </c>
      <c r="Q42" s="2">
        <f t="shared" si="0"/>
        <v>10</v>
      </c>
    </row>
    <row r="44" spans="2:29" ht="18" x14ac:dyDescent="0.25">
      <c r="B44" s="1" t="s">
        <v>15</v>
      </c>
      <c r="C44" s="2">
        <v>0.55000000000000004</v>
      </c>
      <c r="E44" s="5" t="s">
        <v>29</v>
      </c>
      <c r="F44" s="5" t="s">
        <v>30</v>
      </c>
      <c r="G44" s="3" t="s">
        <v>36</v>
      </c>
      <c r="H44" s="3" t="s">
        <v>37</v>
      </c>
      <c r="I44" s="3" t="s">
        <v>38</v>
      </c>
      <c r="J44" s="3" t="s">
        <v>39</v>
      </c>
      <c r="K44" s="3" t="s">
        <v>40</v>
      </c>
      <c r="L44" s="3" t="s">
        <v>41</v>
      </c>
    </row>
    <row r="45" spans="2:29" x14ac:dyDescent="0.25">
      <c r="B45" s="1" t="s">
        <v>16</v>
      </c>
      <c r="C45" s="2">
        <v>0.35</v>
      </c>
      <c r="E45" s="2">
        <v>150</v>
      </c>
      <c r="F45" s="6">
        <v>30</v>
      </c>
      <c r="G45" s="2">
        <v>100</v>
      </c>
      <c r="H45" s="4">
        <v>46.220199999999998</v>
      </c>
      <c r="I45" s="4">
        <v>77.192800000000005</v>
      </c>
      <c r="J45" s="4">
        <v>5.23741E-2</v>
      </c>
      <c r="K45" s="4">
        <v>16.9269</v>
      </c>
      <c r="L45" s="4">
        <v>2.8353700000000002</v>
      </c>
      <c r="N45" s="3" t="s">
        <v>35</v>
      </c>
      <c r="O45" s="4">
        <v>281.07400000000001</v>
      </c>
      <c r="P45" s="4">
        <v>283.90600000000001</v>
      </c>
      <c r="Q45" s="4">
        <v>286.625</v>
      </c>
      <c r="R45" s="4">
        <v>289.166</v>
      </c>
      <c r="S45" s="4">
        <v>291.51799999999997</v>
      </c>
      <c r="T45" s="4">
        <v>293.709</v>
      </c>
      <c r="U45" s="4">
        <v>295.79300000000001</v>
      </c>
      <c r="V45" s="4">
        <v>297.83300000000003</v>
      </c>
      <c r="W45" s="4">
        <v>299.89100000000002</v>
      </c>
      <c r="X45" s="4">
        <v>302.01100000000002</v>
      </c>
      <c r="Y45" s="4">
        <v>304.20400000000001</v>
      </c>
      <c r="Z45" s="4">
        <v>306.43700000000001</v>
      </c>
      <c r="AA45" s="4">
        <v>308.61700000000002</v>
      </c>
      <c r="AB45" s="4">
        <v>310.57600000000002</v>
      </c>
      <c r="AC45" s="4">
        <v>312.05799999999999</v>
      </c>
    </row>
    <row r="46" spans="2:29" x14ac:dyDescent="0.25">
      <c r="B46" s="1" t="s">
        <v>17</v>
      </c>
      <c r="C46" s="2">
        <v>0.35</v>
      </c>
      <c r="E46" s="2">
        <v>150</v>
      </c>
      <c r="F46" s="6">
        <v>35</v>
      </c>
      <c r="G46" s="2">
        <v>100</v>
      </c>
      <c r="H46" s="4">
        <v>47.098999999999997</v>
      </c>
      <c r="I46" s="4">
        <v>79.120999999999995</v>
      </c>
      <c r="J46" s="4">
        <v>4.4929999999999998E-2</v>
      </c>
      <c r="K46" s="4">
        <v>18.754999999999999</v>
      </c>
      <c r="L46" s="4">
        <v>2.8353700000000002</v>
      </c>
      <c r="N46" s="3" t="s">
        <v>35</v>
      </c>
      <c r="O46" s="4">
        <v>281.09899999999999</v>
      </c>
      <c r="P46" s="4">
        <v>284.017</v>
      </c>
      <c r="Q46" s="4">
        <v>286.73500000000001</v>
      </c>
      <c r="R46" s="4">
        <v>289.23899999999998</v>
      </c>
      <c r="S46" s="4">
        <v>291.548</v>
      </c>
      <c r="T46" s="4">
        <v>293.709</v>
      </c>
      <c r="U46" s="4">
        <v>295.78100000000001</v>
      </c>
      <c r="V46" s="4">
        <v>297.82499999999999</v>
      </c>
      <c r="W46" s="4">
        <v>299.89600000000002</v>
      </c>
      <c r="X46" s="4">
        <v>302.029</v>
      </c>
      <c r="Y46" s="4">
        <v>304.22699999999998</v>
      </c>
      <c r="Z46" s="4">
        <v>306.45600000000002</v>
      </c>
      <c r="AA46" s="4">
        <v>308.62599999999998</v>
      </c>
      <c r="AB46" s="4">
        <v>310.58699999999999</v>
      </c>
      <c r="AC46" s="4">
        <v>312.11399999999998</v>
      </c>
    </row>
    <row r="47" spans="2:29" x14ac:dyDescent="0.25">
      <c r="B47" s="1" t="s">
        <v>18</v>
      </c>
      <c r="C47" s="2">
        <v>313</v>
      </c>
      <c r="E47" s="2">
        <v>150</v>
      </c>
      <c r="F47" s="6">
        <v>40</v>
      </c>
      <c r="G47" s="2">
        <v>100</v>
      </c>
      <c r="H47" s="4">
        <v>47.7468</v>
      </c>
      <c r="I47" s="4">
        <v>80.709800000000001</v>
      </c>
      <c r="J47" s="4">
        <v>3.9877099999999999E-2</v>
      </c>
      <c r="K47" s="4">
        <v>20.436800000000002</v>
      </c>
      <c r="L47" s="4">
        <v>2.8353700000000002</v>
      </c>
      <c r="N47" s="3" t="s">
        <v>35</v>
      </c>
      <c r="O47" s="4">
        <v>281.12200000000001</v>
      </c>
      <c r="P47" s="4">
        <v>284.101</v>
      </c>
      <c r="Q47" s="4">
        <v>286.815</v>
      </c>
      <c r="R47" s="4">
        <v>289.28800000000001</v>
      </c>
      <c r="S47" s="4">
        <v>291.565</v>
      </c>
      <c r="T47" s="4">
        <v>293.70400000000001</v>
      </c>
      <c r="U47" s="4">
        <v>295.76900000000001</v>
      </c>
      <c r="V47" s="4">
        <v>297.81799999999998</v>
      </c>
      <c r="W47" s="4">
        <v>299.89999999999998</v>
      </c>
      <c r="X47" s="4">
        <v>302.04199999999997</v>
      </c>
      <c r="Y47" s="4">
        <v>304.245</v>
      </c>
      <c r="Z47" s="4">
        <v>306.46800000000002</v>
      </c>
      <c r="AA47" s="4">
        <v>308.63</v>
      </c>
      <c r="AB47" s="4">
        <v>310.59199999999998</v>
      </c>
      <c r="AC47" s="4">
        <v>312.15600000000001</v>
      </c>
    </row>
    <row r="48" spans="2:29" x14ac:dyDescent="0.25">
      <c r="B48" s="1" t="s">
        <v>19</v>
      </c>
      <c r="C48" s="2">
        <v>30</v>
      </c>
      <c r="E48" s="2">
        <v>150</v>
      </c>
      <c r="F48" s="6">
        <v>45</v>
      </c>
      <c r="G48" s="2">
        <v>100</v>
      </c>
      <c r="H48" s="4">
        <v>48.247199999999999</v>
      </c>
      <c r="I48" s="4">
        <v>82.048299999999998</v>
      </c>
      <c r="J48" s="4">
        <v>3.6306999999999999E-2</v>
      </c>
      <c r="K48" s="4">
        <v>21.9724</v>
      </c>
      <c r="L48" s="4">
        <v>2.8353700000000002</v>
      </c>
      <c r="N48" s="3" t="s">
        <v>35</v>
      </c>
      <c r="O48" s="4">
        <v>281.14</v>
      </c>
      <c r="P48" s="4">
        <v>284.16399999999999</v>
      </c>
      <c r="Q48" s="4">
        <v>286.875</v>
      </c>
      <c r="R48" s="4">
        <v>289.32499999999999</v>
      </c>
      <c r="S48" s="4">
        <v>291.577</v>
      </c>
      <c r="T48" s="4">
        <v>293.7</v>
      </c>
      <c r="U48" s="4">
        <v>295.75900000000001</v>
      </c>
      <c r="V48" s="4">
        <v>297.81200000000001</v>
      </c>
      <c r="W48" s="4">
        <v>299.90300000000002</v>
      </c>
      <c r="X48" s="4">
        <v>302.053</v>
      </c>
      <c r="Y48" s="4">
        <v>304.25799999999998</v>
      </c>
      <c r="Z48" s="4">
        <v>306.47699999999998</v>
      </c>
      <c r="AA48" s="4">
        <v>308.63200000000001</v>
      </c>
      <c r="AB48" s="4">
        <v>310.59500000000003</v>
      </c>
      <c r="AC48" s="4">
        <v>312.18799999999999</v>
      </c>
    </row>
    <row r="49" spans="2:29" x14ac:dyDescent="0.25">
      <c r="B49" s="1" t="s">
        <v>20</v>
      </c>
      <c r="C49" s="2">
        <v>2.5</v>
      </c>
      <c r="E49" s="2">
        <v>150</v>
      </c>
      <c r="F49" s="6">
        <v>30</v>
      </c>
      <c r="G49" s="2">
        <v>200</v>
      </c>
      <c r="H49" s="4">
        <v>85.359300000000005</v>
      </c>
      <c r="I49" s="4">
        <v>143.869</v>
      </c>
      <c r="J49" s="4">
        <v>0.25717099999999998</v>
      </c>
      <c r="K49" s="4">
        <v>23.6873</v>
      </c>
      <c r="L49" s="4">
        <v>2.8353700000000002</v>
      </c>
      <c r="N49" s="3" t="s">
        <v>35</v>
      </c>
      <c r="O49" s="4">
        <v>280.83600000000001</v>
      </c>
      <c r="P49" s="4">
        <v>283.02199999999999</v>
      </c>
      <c r="Q49" s="4">
        <v>285.64299999999997</v>
      </c>
      <c r="R49" s="4">
        <v>288.36200000000002</v>
      </c>
      <c r="S49" s="4">
        <v>290.983</v>
      </c>
      <c r="T49" s="4">
        <v>293.41800000000001</v>
      </c>
      <c r="U49" s="4">
        <v>295.66500000000002</v>
      </c>
      <c r="V49" s="4">
        <v>297.77499999999998</v>
      </c>
      <c r="W49" s="4">
        <v>299.827</v>
      </c>
      <c r="X49" s="4">
        <v>301.899</v>
      </c>
      <c r="Y49" s="4">
        <v>304.04000000000002</v>
      </c>
      <c r="Z49" s="4">
        <v>306.24599999999998</v>
      </c>
      <c r="AA49" s="4">
        <v>308.42599999999999</v>
      </c>
      <c r="AB49" s="4">
        <v>310.37700000000001</v>
      </c>
      <c r="AC49" s="4">
        <v>311.76</v>
      </c>
    </row>
    <row r="50" spans="2:29" x14ac:dyDescent="0.25">
      <c r="B50" s="1" t="s">
        <v>21</v>
      </c>
      <c r="C50" s="2" t="s">
        <v>22</v>
      </c>
      <c r="E50" s="2">
        <v>150</v>
      </c>
      <c r="F50" s="6">
        <v>35</v>
      </c>
      <c r="G50" s="2">
        <v>200</v>
      </c>
      <c r="H50" s="4">
        <v>88.895499999999998</v>
      </c>
      <c r="I50" s="4">
        <v>148.70699999999999</v>
      </c>
      <c r="J50" s="4">
        <v>0.216776</v>
      </c>
      <c r="K50" s="4">
        <v>25.615300000000001</v>
      </c>
      <c r="L50" s="4">
        <v>2.8353700000000002</v>
      </c>
      <c r="N50" s="3" t="s">
        <v>35</v>
      </c>
      <c r="O50" s="4">
        <v>280.83</v>
      </c>
      <c r="P50" s="4">
        <v>283.13600000000002</v>
      </c>
      <c r="Q50" s="4">
        <v>285.803</v>
      </c>
      <c r="R50" s="4">
        <v>288.52199999999999</v>
      </c>
      <c r="S50" s="4">
        <v>291.11599999999999</v>
      </c>
      <c r="T50" s="4">
        <v>293.51499999999999</v>
      </c>
      <c r="U50" s="4">
        <v>295.726</v>
      </c>
      <c r="V50" s="4">
        <v>297.80799999999999</v>
      </c>
      <c r="W50" s="4">
        <v>299.84399999999999</v>
      </c>
      <c r="X50" s="4">
        <v>301.91300000000001</v>
      </c>
      <c r="Y50" s="4">
        <v>304.06200000000001</v>
      </c>
      <c r="Z50" s="4">
        <v>306.28199999999998</v>
      </c>
      <c r="AA50" s="4">
        <v>308.47699999999998</v>
      </c>
      <c r="AB50" s="4">
        <v>310.43599999999998</v>
      </c>
      <c r="AC50" s="4">
        <v>311.81</v>
      </c>
    </row>
    <row r="51" spans="2:29" x14ac:dyDescent="0.25">
      <c r="B51" s="1" t="s">
        <v>23</v>
      </c>
      <c r="C51" s="2">
        <v>0.5</v>
      </c>
      <c r="E51" s="2">
        <v>150</v>
      </c>
      <c r="F51" s="6">
        <v>40</v>
      </c>
      <c r="G51" s="2">
        <v>200</v>
      </c>
      <c r="H51" s="4">
        <v>91.633700000000005</v>
      </c>
      <c r="I51" s="4">
        <v>152.60300000000001</v>
      </c>
      <c r="J51" s="4">
        <v>0.18987299999999999</v>
      </c>
      <c r="K51" s="4">
        <v>27.389900000000001</v>
      </c>
      <c r="L51" s="4">
        <v>2.8353700000000002</v>
      </c>
      <c r="N51" s="3" t="s">
        <v>35</v>
      </c>
      <c r="O51" s="4">
        <v>280.822</v>
      </c>
      <c r="P51" s="4">
        <v>283.226</v>
      </c>
      <c r="Q51" s="4">
        <v>285.92500000000001</v>
      </c>
      <c r="R51" s="4">
        <v>288.637</v>
      </c>
      <c r="S51" s="4">
        <v>291.20600000000002</v>
      </c>
      <c r="T51" s="4">
        <v>293.57400000000001</v>
      </c>
      <c r="U51" s="4">
        <v>295.75900000000001</v>
      </c>
      <c r="V51" s="4">
        <v>297.82400000000001</v>
      </c>
      <c r="W51" s="4">
        <v>299.85300000000001</v>
      </c>
      <c r="X51" s="4">
        <v>301.923</v>
      </c>
      <c r="Y51" s="4">
        <v>304.07900000000001</v>
      </c>
      <c r="Z51" s="4">
        <v>306.30799999999999</v>
      </c>
      <c r="AA51" s="4">
        <v>308.51</v>
      </c>
      <c r="AB51" s="4">
        <v>310.47399999999999</v>
      </c>
      <c r="AC51" s="4">
        <v>311.85000000000002</v>
      </c>
    </row>
    <row r="52" spans="2:29" x14ac:dyDescent="0.25">
      <c r="B52" s="1" t="s">
        <v>29</v>
      </c>
      <c r="C52" s="2">
        <v>150</v>
      </c>
      <c r="E52" s="2">
        <v>150</v>
      </c>
      <c r="F52" s="6">
        <v>45</v>
      </c>
      <c r="G52" s="2">
        <v>200</v>
      </c>
      <c r="H52" s="4">
        <v>93.819100000000006</v>
      </c>
      <c r="I52" s="4">
        <v>155.822</v>
      </c>
      <c r="J52" s="4">
        <v>0.17114499999999999</v>
      </c>
      <c r="K52" s="4">
        <v>28.976800000000001</v>
      </c>
      <c r="L52" s="4">
        <v>2.8353700000000002</v>
      </c>
      <c r="N52" s="3" t="s">
        <v>35</v>
      </c>
      <c r="O52" s="4">
        <v>280.81400000000002</v>
      </c>
      <c r="P52" s="4">
        <v>283.29599999999999</v>
      </c>
      <c r="Q52" s="4">
        <v>286.017</v>
      </c>
      <c r="R52" s="4">
        <v>288.72000000000003</v>
      </c>
      <c r="S52" s="4">
        <v>291.26600000000002</v>
      </c>
      <c r="T52" s="4">
        <v>293.61</v>
      </c>
      <c r="U52" s="4">
        <v>295.77600000000001</v>
      </c>
      <c r="V52" s="4">
        <v>297.83100000000002</v>
      </c>
      <c r="W52" s="4">
        <v>299.85700000000003</v>
      </c>
      <c r="X52" s="4">
        <v>301.92899999999997</v>
      </c>
      <c r="Y52" s="4">
        <v>304.09199999999998</v>
      </c>
      <c r="Z52" s="4">
        <v>306.32600000000002</v>
      </c>
      <c r="AA52" s="4">
        <v>308.53199999999998</v>
      </c>
      <c r="AB52" s="4">
        <v>310.49900000000002</v>
      </c>
      <c r="AC52" s="4">
        <v>311.88200000000001</v>
      </c>
    </row>
    <row r="53" spans="2:29" ht="18" x14ac:dyDescent="0.35">
      <c r="B53" s="1" t="s">
        <v>30</v>
      </c>
      <c r="C53" s="2">
        <v>30</v>
      </c>
      <c r="E53" s="2">
        <v>150</v>
      </c>
      <c r="F53" s="6">
        <v>30</v>
      </c>
      <c r="G53" s="2">
        <v>300</v>
      </c>
      <c r="H53" s="4">
        <v>116.155</v>
      </c>
      <c r="I53" s="4">
        <v>201.19800000000001</v>
      </c>
      <c r="J53" s="4">
        <v>0.68590399999999996</v>
      </c>
      <c r="K53" s="4">
        <v>30.154900000000001</v>
      </c>
      <c r="L53" s="4">
        <v>2.8353700000000002</v>
      </c>
      <c r="N53" s="3" t="s">
        <v>35</v>
      </c>
      <c r="O53" s="4">
        <v>280.73200000000003</v>
      </c>
      <c r="P53" s="4">
        <v>282.55900000000003</v>
      </c>
      <c r="Q53" s="4">
        <v>284.94400000000002</v>
      </c>
      <c r="R53" s="4">
        <v>287.56299999999999</v>
      </c>
      <c r="S53" s="4">
        <v>290.20600000000002</v>
      </c>
      <c r="T53" s="4">
        <v>292.755</v>
      </c>
      <c r="U53" s="4">
        <v>295.16699999999997</v>
      </c>
      <c r="V53" s="4">
        <v>297.452</v>
      </c>
      <c r="W53" s="4">
        <v>299.64699999999999</v>
      </c>
      <c r="X53" s="4">
        <v>301.80099999999999</v>
      </c>
      <c r="Y53" s="4">
        <v>303.94799999999998</v>
      </c>
      <c r="Z53" s="4">
        <v>306.09100000000001</v>
      </c>
      <c r="AA53" s="4">
        <v>308.17899999999997</v>
      </c>
      <c r="AB53" s="4">
        <v>310.08100000000002</v>
      </c>
      <c r="AC53" s="4">
        <v>311.57499999999999</v>
      </c>
    </row>
    <row r="54" spans="2:29" x14ac:dyDescent="0.25">
      <c r="B54" s="1" t="s">
        <v>24</v>
      </c>
      <c r="C54" s="2">
        <v>150</v>
      </c>
      <c r="E54" s="2">
        <v>150</v>
      </c>
      <c r="F54" s="6">
        <v>35</v>
      </c>
      <c r="G54" s="2">
        <v>300</v>
      </c>
      <c r="H54" s="4">
        <v>122.7</v>
      </c>
      <c r="I54" s="4">
        <v>209.947</v>
      </c>
      <c r="J54" s="4">
        <v>0.57111999999999996</v>
      </c>
      <c r="K54" s="4">
        <v>32.288200000000003</v>
      </c>
      <c r="L54" s="4">
        <v>2.8353700000000002</v>
      </c>
      <c r="N54" s="3" t="s">
        <v>35</v>
      </c>
      <c r="O54" s="4">
        <v>280.73200000000003</v>
      </c>
      <c r="P54" s="4">
        <v>282.64100000000002</v>
      </c>
      <c r="Q54" s="4">
        <v>285.10700000000003</v>
      </c>
      <c r="R54" s="4">
        <v>287.779</v>
      </c>
      <c r="S54" s="4">
        <v>290.44</v>
      </c>
      <c r="T54" s="4">
        <v>292.97300000000001</v>
      </c>
      <c r="U54" s="4">
        <v>295.34500000000003</v>
      </c>
      <c r="V54" s="4">
        <v>297.57799999999997</v>
      </c>
      <c r="W54" s="4">
        <v>299.72399999999999</v>
      </c>
      <c r="X54" s="4">
        <v>301.84399999999999</v>
      </c>
      <c r="Y54" s="4">
        <v>303.98200000000003</v>
      </c>
      <c r="Z54" s="4">
        <v>306.14100000000002</v>
      </c>
      <c r="AA54" s="4">
        <v>308.25799999999998</v>
      </c>
      <c r="AB54" s="4">
        <v>310.17899999999997</v>
      </c>
      <c r="AC54" s="4">
        <v>311.637</v>
      </c>
    </row>
    <row r="55" spans="2:29" x14ac:dyDescent="0.25">
      <c r="B55" s="1" t="s">
        <v>25</v>
      </c>
      <c r="C55" s="2">
        <v>1.2</v>
      </c>
      <c r="E55" s="2">
        <v>150</v>
      </c>
      <c r="F55" s="6">
        <v>40</v>
      </c>
      <c r="G55" s="2">
        <v>300</v>
      </c>
      <c r="H55" s="4">
        <v>127.81699999999999</v>
      </c>
      <c r="I55" s="4">
        <v>216.874</v>
      </c>
      <c r="J55" s="4">
        <v>0.49553399999999997</v>
      </c>
      <c r="K55" s="4">
        <v>34.191200000000002</v>
      </c>
      <c r="L55" s="4">
        <v>2.8353700000000002</v>
      </c>
      <c r="N55" s="3" t="s">
        <v>35</v>
      </c>
      <c r="O55" s="4">
        <v>280.72500000000002</v>
      </c>
      <c r="P55" s="4">
        <v>282.70800000000003</v>
      </c>
      <c r="Q55" s="4">
        <v>285.23200000000003</v>
      </c>
      <c r="R55" s="4">
        <v>287.93799999999999</v>
      </c>
      <c r="S55" s="4">
        <v>290.60399999999998</v>
      </c>
      <c r="T55" s="4">
        <v>293.12</v>
      </c>
      <c r="U55" s="4">
        <v>295.459</v>
      </c>
      <c r="V55" s="4">
        <v>297.65300000000002</v>
      </c>
      <c r="W55" s="4">
        <v>299.76499999999999</v>
      </c>
      <c r="X55" s="4">
        <v>301.86500000000001</v>
      </c>
      <c r="Y55" s="4">
        <v>304.00099999999998</v>
      </c>
      <c r="Z55" s="4">
        <v>306.17500000000001</v>
      </c>
      <c r="AA55" s="4">
        <v>308.31400000000002</v>
      </c>
      <c r="AB55" s="4">
        <v>310.24900000000002</v>
      </c>
      <c r="AC55" s="4">
        <v>311.68099999999998</v>
      </c>
    </row>
    <row r="56" spans="2:29" x14ac:dyDescent="0.25">
      <c r="B56" s="1" t="s">
        <v>26</v>
      </c>
      <c r="C56" s="2">
        <v>0</v>
      </c>
      <c r="E56" s="2">
        <v>150</v>
      </c>
      <c r="F56" s="6">
        <v>45</v>
      </c>
      <c r="G56" s="2">
        <v>300</v>
      </c>
      <c r="H56" s="4">
        <v>131.94300000000001</v>
      </c>
      <c r="I56" s="4">
        <v>222.50200000000001</v>
      </c>
      <c r="J56" s="4">
        <v>0.44338899999999998</v>
      </c>
      <c r="K56" s="4">
        <v>35.920699999999997</v>
      </c>
      <c r="L56" s="4">
        <v>2.8353700000000002</v>
      </c>
      <c r="N56" s="3" t="s">
        <v>35</v>
      </c>
      <c r="O56" s="4">
        <v>280.714</v>
      </c>
      <c r="P56" s="4">
        <v>282.762</v>
      </c>
      <c r="Q56" s="4">
        <v>285.32900000000001</v>
      </c>
      <c r="R56" s="4">
        <v>288.05599999999998</v>
      </c>
      <c r="S56" s="4">
        <v>290.72199999999998</v>
      </c>
      <c r="T56" s="4">
        <v>293.221</v>
      </c>
      <c r="U56" s="4">
        <v>295.53399999999999</v>
      </c>
      <c r="V56" s="4">
        <v>297.7</v>
      </c>
      <c r="W56" s="4">
        <v>299.79000000000002</v>
      </c>
      <c r="X56" s="4">
        <v>301.87700000000001</v>
      </c>
      <c r="Y56" s="4">
        <v>304.01299999999998</v>
      </c>
      <c r="Z56" s="4">
        <v>306.19900000000001</v>
      </c>
      <c r="AA56" s="4">
        <v>308.35500000000002</v>
      </c>
      <c r="AB56" s="4">
        <v>310.29899999999998</v>
      </c>
      <c r="AC56" s="4">
        <v>311.714</v>
      </c>
    </row>
    <row r="57" spans="2:29" x14ac:dyDescent="0.25">
      <c r="B57" s="1" t="s">
        <v>27</v>
      </c>
      <c r="C57" s="2">
        <v>298</v>
      </c>
      <c r="E57" s="2">
        <v>175</v>
      </c>
      <c r="F57" s="6">
        <v>30</v>
      </c>
      <c r="G57" s="2">
        <v>100</v>
      </c>
      <c r="H57" s="4">
        <v>45.829599999999999</v>
      </c>
      <c r="I57" s="4">
        <v>77.201400000000007</v>
      </c>
      <c r="J57" s="4">
        <v>4.25151E-2</v>
      </c>
      <c r="K57" s="4">
        <v>18.5076</v>
      </c>
      <c r="L57" s="4">
        <v>2.8353700000000002</v>
      </c>
      <c r="N57" s="3" t="s">
        <v>35</v>
      </c>
      <c r="O57" s="4">
        <v>281.19400000000002</v>
      </c>
      <c r="P57" s="4">
        <v>284.11700000000002</v>
      </c>
      <c r="Q57" s="4">
        <v>286.81</v>
      </c>
      <c r="R57" s="4">
        <v>289.28100000000001</v>
      </c>
      <c r="S57" s="4">
        <v>291.56299999999999</v>
      </c>
      <c r="T57" s="4">
        <v>293.70800000000003</v>
      </c>
      <c r="U57" s="4">
        <v>295.77499999999998</v>
      </c>
      <c r="V57" s="4">
        <v>297.82499999999999</v>
      </c>
      <c r="W57" s="4">
        <v>299.90499999999997</v>
      </c>
      <c r="X57" s="4">
        <v>302.04500000000002</v>
      </c>
      <c r="Y57" s="4">
        <v>304.24599999999998</v>
      </c>
      <c r="Z57" s="4">
        <v>306.471</v>
      </c>
      <c r="AA57" s="4">
        <v>308.63299999999998</v>
      </c>
      <c r="AB57" s="4">
        <v>310.58999999999997</v>
      </c>
      <c r="AC57" s="4">
        <v>312.13600000000002</v>
      </c>
    </row>
    <row r="58" spans="2:29" x14ac:dyDescent="0.25">
      <c r="B58" s="1" t="s">
        <v>28</v>
      </c>
      <c r="C58" s="2">
        <v>15</v>
      </c>
      <c r="E58" s="2">
        <v>175</v>
      </c>
      <c r="F58" s="6">
        <v>35</v>
      </c>
      <c r="G58" s="2">
        <v>100</v>
      </c>
      <c r="H58" s="4">
        <v>46.474200000000003</v>
      </c>
      <c r="I58" s="4">
        <v>79.053299999999993</v>
      </c>
      <c r="J58" s="4">
        <v>3.6155699999999999E-2</v>
      </c>
      <c r="K58" s="4">
        <v>20.729800000000001</v>
      </c>
      <c r="L58" s="4">
        <v>2.8353700000000002</v>
      </c>
      <c r="N58" s="3" t="s">
        <v>35</v>
      </c>
      <c r="O58" s="4">
        <v>281.23700000000002</v>
      </c>
      <c r="P58" s="4">
        <v>284.22800000000001</v>
      </c>
      <c r="Q58" s="4">
        <v>286.911</v>
      </c>
      <c r="R58" s="4">
        <v>289.34199999999998</v>
      </c>
      <c r="S58" s="4">
        <v>291.58300000000003</v>
      </c>
      <c r="T58" s="4">
        <v>293.70100000000002</v>
      </c>
      <c r="U58" s="4">
        <v>295.76100000000002</v>
      </c>
      <c r="V58" s="4">
        <v>297.81799999999998</v>
      </c>
      <c r="W58" s="4">
        <v>299.91300000000001</v>
      </c>
      <c r="X58" s="4">
        <v>302.06599999999997</v>
      </c>
      <c r="Y58" s="4">
        <v>304.27100000000002</v>
      </c>
      <c r="Z58" s="4">
        <v>306.488</v>
      </c>
      <c r="AA58" s="4">
        <v>308.63799999999998</v>
      </c>
      <c r="AB58" s="4">
        <v>310.59899999999999</v>
      </c>
      <c r="AC58" s="4">
        <v>312.19400000000002</v>
      </c>
    </row>
    <row r="59" spans="2:29" x14ac:dyDescent="0.25">
      <c r="B59" s="1" t="s">
        <v>31</v>
      </c>
      <c r="C59" s="2" t="s">
        <v>34</v>
      </c>
      <c r="E59" s="2">
        <v>175</v>
      </c>
      <c r="F59" s="6">
        <v>40</v>
      </c>
      <c r="G59" s="2">
        <v>100</v>
      </c>
      <c r="H59" s="4">
        <v>46.906100000000002</v>
      </c>
      <c r="I59" s="4">
        <v>80.571299999999994</v>
      </c>
      <c r="J59" s="4">
        <v>3.1796900000000003E-2</v>
      </c>
      <c r="K59" s="4">
        <v>22.85</v>
      </c>
      <c r="L59" s="4">
        <v>2.8353700000000002</v>
      </c>
      <c r="N59" s="3" t="s">
        <v>35</v>
      </c>
      <c r="O59" s="4">
        <v>281.27499999999998</v>
      </c>
      <c r="P59" s="4">
        <v>284.31</v>
      </c>
      <c r="Q59" s="4">
        <v>286.98200000000003</v>
      </c>
      <c r="R59" s="4">
        <v>289.38200000000001</v>
      </c>
      <c r="S59" s="4">
        <v>291.59199999999998</v>
      </c>
      <c r="T59" s="4">
        <v>293.69099999999997</v>
      </c>
      <c r="U59" s="4">
        <v>295.74700000000001</v>
      </c>
      <c r="V59" s="4">
        <v>297.81</v>
      </c>
      <c r="W59" s="4">
        <v>299.91699999999997</v>
      </c>
      <c r="X59" s="4">
        <v>302.08</v>
      </c>
      <c r="Y59" s="4">
        <v>304.28699999999998</v>
      </c>
      <c r="Z59" s="4">
        <v>306.49799999999999</v>
      </c>
      <c r="AA59" s="4">
        <v>308.63900000000001</v>
      </c>
      <c r="AB59" s="4">
        <v>310.60199999999998</v>
      </c>
      <c r="AC59" s="4">
        <v>312.23599999999999</v>
      </c>
    </row>
    <row r="60" spans="2:29" x14ac:dyDescent="0.25">
      <c r="B60" s="1" t="s">
        <v>32</v>
      </c>
      <c r="C60" s="2">
        <v>0.15</v>
      </c>
      <c r="E60" s="2">
        <v>175</v>
      </c>
      <c r="F60" s="6">
        <v>45</v>
      </c>
      <c r="G60" s="2">
        <v>100</v>
      </c>
      <c r="H60" s="4">
        <v>47.197000000000003</v>
      </c>
      <c r="I60" s="4">
        <v>81.855199999999996</v>
      </c>
      <c r="J60" s="4">
        <v>2.8666400000000002E-2</v>
      </c>
      <c r="K60" s="4">
        <v>24.846699999999998</v>
      </c>
      <c r="L60" s="4">
        <v>2.8353700000000002</v>
      </c>
      <c r="N60" s="3" t="s">
        <v>35</v>
      </c>
      <c r="O60" s="4">
        <v>281.30799999999999</v>
      </c>
      <c r="P60" s="4">
        <v>284.37299999999999</v>
      </c>
      <c r="Q60" s="4">
        <v>287.036</v>
      </c>
      <c r="R60" s="4">
        <v>289.411</v>
      </c>
      <c r="S60" s="4">
        <v>291.59800000000001</v>
      </c>
      <c r="T60" s="4">
        <v>293.68400000000003</v>
      </c>
      <c r="U60" s="4">
        <v>295.73599999999999</v>
      </c>
      <c r="V60" s="4">
        <v>297.80500000000001</v>
      </c>
      <c r="W60" s="4">
        <v>299.92099999999999</v>
      </c>
      <c r="X60" s="4">
        <v>302.09199999999998</v>
      </c>
      <c r="Y60" s="4">
        <v>304.30099999999999</v>
      </c>
      <c r="Z60" s="4">
        <v>306.50700000000001</v>
      </c>
      <c r="AA60" s="4">
        <v>308.64</v>
      </c>
      <c r="AB60" s="4">
        <v>310.60399999999998</v>
      </c>
      <c r="AC60" s="4">
        <v>312.26799999999997</v>
      </c>
    </row>
    <row r="61" spans="2:29" x14ac:dyDescent="0.25">
      <c r="B61" s="1" t="s">
        <v>33</v>
      </c>
      <c r="C61" s="2">
        <v>0.15</v>
      </c>
      <c r="E61" s="2">
        <v>175</v>
      </c>
      <c r="F61" s="6">
        <v>30</v>
      </c>
      <c r="G61" s="2">
        <v>200</v>
      </c>
      <c r="H61" s="4">
        <v>86.745599999999996</v>
      </c>
      <c r="I61" s="4">
        <v>145.15100000000001</v>
      </c>
      <c r="J61" s="4">
        <v>0.20386299999999999</v>
      </c>
      <c r="K61" s="4">
        <v>25.1858</v>
      </c>
      <c r="L61" s="4">
        <v>2.8353700000000002</v>
      </c>
      <c r="N61" s="3" t="s">
        <v>35</v>
      </c>
      <c r="O61" s="4">
        <v>280.91000000000003</v>
      </c>
      <c r="P61" s="4">
        <v>283.28500000000003</v>
      </c>
      <c r="Q61" s="4">
        <v>285.959</v>
      </c>
      <c r="R61" s="4">
        <v>288.65199999999999</v>
      </c>
      <c r="S61" s="4">
        <v>291.20800000000003</v>
      </c>
      <c r="T61" s="4">
        <v>293.57100000000003</v>
      </c>
      <c r="U61" s="4">
        <v>295.75599999999997</v>
      </c>
      <c r="V61" s="4">
        <v>297.82299999999998</v>
      </c>
      <c r="W61" s="4">
        <v>299.85500000000002</v>
      </c>
      <c r="X61" s="4">
        <v>301.92700000000002</v>
      </c>
      <c r="Y61" s="4">
        <v>304.08300000000003</v>
      </c>
      <c r="Z61" s="4">
        <v>306.30799999999999</v>
      </c>
      <c r="AA61" s="4">
        <v>308.50299999999999</v>
      </c>
      <c r="AB61" s="4">
        <v>310.459</v>
      </c>
      <c r="AC61" s="4">
        <v>311.83100000000002</v>
      </c>
    </row>
    <row r="62" spans="2:29" x14ac:dyDescent="0.25">
      <c r="E62" s="2">
        <v>175</v>
      </c>
      <c r="F62" s="6">
        <v>35</v>
      </c>
      <c r="G62" s="2">
        <v>200</v>
      </c>
      <c r="H62" s="4">
        <v>89.9559</v>
      </c>
      <c r="I62" s="4">
        <v>149.738</v>
      </c>
      <c r="J62" s="4">
        <v>0.17035700000000001</v>
      </c>
      <c r="K62" s="4">
        <v>27.519400000000001</v>
      </c>
      <c r="L62" s="4">
        <v>2.8353700000000002</v>
      </c>
      <c r="N62" s="3" t="s">
        <v>35</v>
      </c>
      <c r="O62" s="4">
        <v>280.91300000000001</v>
      </c>
      <c r="P62" s="4">
        <v>283.41699999999997</v>
      </c>
      <c r="Q62" s="4">
        <v>286.12299999999999</v>
      </c>
      <c r="R62" s="4">
        <v>288.79599999999999</v>
      </c>
      <c r="S62" s="4">
        <v>291.31099999999998</v>
      </c>
      <c r="T62" s="4">
        <v>293.63299999999998</v>
      </c>
      <c r="U62" s="4">
        <v>295.786</v>
      </c>
      <c r="V62" s="4">
        <v>297.83600000000001</v>
      </c>
      <c r="W62" s="4">
        <v>299.86500000000001</v>
      </c>
      <c r="X62" s="4">
        <v>301.94400000000002</v>
      </c>
      <c r="Y62" s="4">
        <v>304.10899999999998</v>
      </c>
      <c r="Z62" s="4">
        <v>306.34300000000002</v>
      </c>
      <c r="AA62" s="4">
        <v>308.54399999999998</v>
      </c>
      <c r="AB62" s="4">
        <v>310.50400000000002</v>
      </c>
      <c r="AC62" s="4">
        <v>311.887</v>
      </c>
    </row>
    <row r="63" spans="2:29" x14ac:dyDescent="0.25">
      <c r="E63" s="2">
        <v>175</v>
      </c>
      <c r="F63" s="6">
        <v>40</v>
      </c>
      <c r="G63" s="2">
        <v>200</v>
      </c>
      <c r="H63" s="4">
        <v>92.395300000000006</v>
      </c>
      <c r="I63" s="4">
        <v>153.47399999999999</v>
      </c>
      <c r="J63" s="4">
        <v>0.14784800000000001</v>
      </c>
      <c r="K63" s="4">
        <v>29.6828</v>
      </c>
      <c r="L63" s="4">
        <v>2.8353700000000002</v>
      </c>
      <c r="N63" s="3" t="s">
        <v>35</v>
      </c>
      <c r="O63" s="4">
        <v>280.916</v>
      </c>
      <c r="P63" s="4">
        <v>283.52199999999999</v>
      </c>
      <c r="Q63" s="4">
        <v>286.24799999999999</v>
      </c>
      <c r="R63" s="4">
        <v>288.899</v>
      </c>
      <c r="S63" s="4">
        <v>291.37799999999999</v>
      </c>
      <c r="T63" s="4">
        <v>293.666</v>
      </c>
      <c r="U63" s="4">
        <v>295.79700000000003</v>
      </c>
      <c r="V63" s="4">
        <v>297.839</v>
      </c>
      <c r="W63" s="4">
        <v>299.87</v>
      </c>
      <c r="X63" s="4">
        <v>301.95600000000002</v>
      </c>
      <c r="Y63" s="4">
        <v>304.13</v>
      </c>
      <c r="Z63" s="4">
        <v>306.36799999999999</v>
      </c>
      <c r="AA63" s="4">
        <v>308.56900000000002</v>
      </c>
      <c r="AB63" s="4">
        <v>310.53199999999998</v>
      </c>
      <c r="AC63" s="4">
        <v>311.93299999999999</v>
      </c>
    </row>
    <row r="64" spans="2:29" x14ac:dyDescent="0.25">
      <c r="E64" s="2">
        <v>175</v>
      </c>
      <c r="F64" s="6">
        <v>45</v>
      </c>
      <c r="G64" s="2">
        <v>200</v>
      </c>
      <c r="H64" s="4">
        <v>94.274900000000002</v>
      </c>
      <c r="I64" s="4">
        <v>156.6</v>
      </c>
      <c r="J64" s="4">
        <v>0.131936</v>
      </c>
      <c r="K64" s="4">
        <v>31.7653</v>
      </c>
      <c r="L64" s="4">
        <v>2.8353700000000002</v>
      </c>
      <c r="N64" s="3" t="s">
        <v>35</v>
      </c>
      <c r="O64" s="4">
        <v>280.91899999999998</v>
      </c>
      <c r="P64" s="4">
        <v>283.608</v>
      </c>
      <c r="Q64" s="4">
        <v>286.34699999999998</v>
      </c>
      <c r="R64" s="4">
        <v>288.976</v>
      </c>
      <c r="S64" s="4">
        <v>291.42399999999998</v>
      </c>
      <c r="T64" s="4">
        <v>293.685</v>
      </c>
      <c r="U64" s="4">
        <v>295.8</v>
      </c>
      <c r="V64" s="4">
        <v>297.83800000000002</v>
      </c>
      <c r="W64" s="4">
        <v>299.87299999999999</v>
      </c>
      <c r="X64" s="4">
        <v>301.96699999999998</v>
      </c>
      <c r="Y64" s="4">
        <v>304.14699999999999</v>
      </c>
      <c r="Z64" s="4">
        <v>306.38600000000002</v>
      </c>
      <c r="AA64" s="4">
        <v>308.58499999999998</v>
      </c>
      <c r="AB64" s="4">
        <v>310.54899999999998</v>
      </c>
      <c r="AC64" s="4">
        <v>311.97199999999998</v>
      </c>
    </row>
    <row r="65" spans="5:29" x14ac:dyDescent="0.25">
      <c r="E65" s="2">
        <v>175</v>
      </c>
      <c r="F65" s="6">
        <v>30</v>
      </c>
      <c r="G65" s="2">
        <v>300</v>
      </c>
      <c r="H65" s="4">
        <v>119.72799999999999</v>
      </c>
      <c r="I65" s="4">
        <v>205.20400000000001</v>
      </c>
      <c r="J65" s="4">
        <v>0.53474600000000005</v>
      </c>
      <c r="K65" s="4">
        <v>31.749400000000001</v>
      </c>
      <c r="L65" s="4">
        <v>2.8353700000000002</v>
      </c>
      <c r="N65" s="3" t="s">
        <v>35</v>
      </c>
      <c r="O65" s="4">
        <v>280.80700000000002</v>
      </c>
      <c r="P65" s="4">
        <v>282.77699999999999</v>
      </c>
      <c r="Q65" s="4">
        <v>285.28300000000002</v>
      </c>
      <c r="R65" s="4">
        <v>287.971</v>
      </c>
      <c r="S65" s="4">
        <v>290.62200000000001</v>
      </c>
      <c r="T65" s="4">
        <v>293.12700000000001</v>
      </c>
      <c r="U65" s="4">
        <v>295.459</v>
      </c>
      <c r="V65" s="4">
        <v>297.649</v>
      </c>
      <c r="W65" s="4">
        <v>299.76</v>
      </c>
      <c r="X65" s="4">
        <v>301.85899999999998</v>
      </c>
      <c r="Y65" s="4">
        <v>303.99299999999999</v>
      </c>
      <c r="Z65" s="4">
        <v>306.16399999999999</v>
      </c>
      <c r="AA65" s="4">
        <v>308.29899999999998</v>
      </c>
      <c r="AB65" s="4">
        <v>310.23</v>
      </c>
      <c r="AC65" s="4">
        <v>311.66199999999998</v>
      </c>
    </row>
    <row r="66" spans="5:29" x14ac:dyDescent="0.25">
      <c r="E66" s="2">
        <v>175</v>
      </c>
      <c r="F66" s="6">
        <v>35</v>
      </c>
      <c r="G66" s="2">
        <v>300</v>
      </c>
      <c r="H66" s="4">
        <v>126.006</v>
      </c>
      <c r="I66" s="4">
        <v>213.48400000000001</v>
      </c>
      <c r="J66" s="4">
        <v>0.44120300000000001</v>
      </c>
      <c r="K66" s="4">
        <v>34.188299999999998</v>
      </c>
      <c r="L66" s="4">
        <v>2.8353700000000002</v>
      </c>
      <c r="N66" s="3" t="s">
        <v>35</v>
      </c>
      <c r="O66" s="4">
        <v>280.80599999999998</v>
      </c>
      <c r="P66" s="4">
        <v>282.89</v>
      </c>
      <c r="Q66" s="4">
        <v>285.46499999999997</v>
      </c>
      <c r="R66" s="4">
        <v>288.18099999999998</v>
      </c>
      <c r="S66" s="4">
        <v>290.82400000000001</v>
      </c>
      <c r="T66" s="4">
        <v>293.29599999999999</v>
      </c>
      <c r="U66" s="4">
        <v>295.58300000000003</v>
      </c>
      <c r="V66" s="4">
        <v>297.72699999999998</v>
      </c>
      <c r="W66" s="4">
        <v>299.80200000000002</v>
      </c>
      <c r="X66" s="4">
        <v>301.88299999999998</v>
      </c>
      <c r="Y66" s="4">
        <v>304.02</v>
      </c>
      <c r="Z66" s="4">
        <v>306.21100000000001</v>
      </c>
      <c r="AA66" s="4">
        <v>308.37400000000002</v>
      </c>
      <c r="AB66" s="4">
        <v>310.31799999999998</v>
      </c>
      <c r="AC66" s="4">
        <v>311.72000000000003</v>
      </c>
    </row>
    <row r="67" spans="5:29" x14ac:dyDescent="0.25">
      <c r="E67" s="2">
        <v>175</v>
      </c>
      <c r="F67" s="6">
        <v>40</v>
      </c>
      <c r="G67" s="2">
        <v>300</v>
      </c>
      <c r="H67" s="4">
        <v>130.88</v>
      </c>
      <c r="I67" s="4">
        <v>220.08199999999999</v>
      </c>
      <c r="J67" s="4">
        <v>0.37914399999999998</v>
      </c>
      <c r="K67" s="4">
        <v>36.5274</v>
      </c>
      <c r="L67" s="4">
        <v>2.8353700000000002</v>
      </c>
      <c r="N67" s="3" t="s">
        <v>35</v>
      </c>
      <c r="O67" s="4">
        <v>280.8</v>
      </c>
      <c r="P67" s="4">
        <v>282.98399999999998</v>
      </c>
      <c r="Q67" s="4">
        <v>285.61</v>
      </c>
      <c r="R67" s="4">
        <v>288.33800000000002</v>
      </c>
      <c r="S67" s="4">
        <v>290.96699999999998</v>
      </c>
      <c r="T67" s="4">
        <v>293.40899999999999</v>
      </c>
      <c r="U67" s="4">
        <v>295.661</v>
      </c>
      <c r="V67" s="4">
        <v>297.77300000000002</v>
      </c>
      <c r="W67" s="4">
        <v>299.82600000000002</v>
      </c>
      <c r="X67" s="4">
        <v>301.89699999999999</v>
      </c>
      <c r="Y67" s="4">
        <v>304.03899999999999</v>
      </c>
      <c r="Z67" s="4">
        <v>306.245</v>
      </c>
      <c r="AA67" s="4">
        <v>308.42500000000001</v>
      </c>
      <c r="AB67" s="4">
        <v>310.37900000000002</v>
      </c>
      <c r="AC67" s="4">
        <v>311.76400000000001</v>
      </c>
    </row>
    <row r="68" spans="5:29" x14ac:dyDescent="0.25">
      <c r="E68" s="2">
        <v>175</v>
      </c>
      <c r="F68" s="6">
        <v>45</v>
      </c>
      <c r="G68" s="2">
        <v>300</v>
      </c>
      <c r="H68" s="4">
        <v>134.82</v>
      </c>
      <c r="I68" s="4">
        <v>225.512</v>
      </c>
      <c r="J68" s="4">
        <v>0.33571400000000001</v>
      </c>
      <c r="K68" s="4">
        <v>38.677500000000002</v>
      </c>
      <c r="L68" s="4">
        <v>2.8353700000000002</v>
      </c>
      <c r="N68" s="3" t="s">
        <v>35</v>
      </c>
      <c r="O68" s="4">
        <v>280.79199999999997</v>
      </c>
      <c r="P68" s="4">
        <v>283.06200000000001</v>
      </c>
      <c r="Q68" s="4">
        <v>285.72399999999999</v>
      </c>
      <c r="R68" s="4">
        <v>288.45400000000001</v>
      </c>
      <c r="S68" s="4">
        <v>291.06599999999997</v>
      </c>
      <c r="T68" s="4">
        <v>293.483</v>
      </c>
      <c r="U68" s="4">
        <v>295.70800000000003</v>
      </c>
      <c r="V68" s="4">
        <v>297.79899999999998</v>
      </c>
      <c r="W68" s="4">
        <v>299.83800000000002</v>
      </c>
      <c r="X68" s="4">
        <v>301.90699999999998</v>
      </c>
      <c r="Y68" s="4">
        <v>304.053</v>
      </c>
      <c r="Z68" s="4">
        <v>306.27</v>
      </c>
      <c r="AA68" s="4">
        <v>308.46199999999999</v>
      </c>
      <c r="AB68" s="4">
        <v>310.42200000000003</v>
      </c>
      <c r="AC68" s="4">
        <v>311.79899999999998</v>
      </c>
    </row>
    <row r="69" spans="5:29" x14ac:dyDescent="0.25">
      <c r="E69" s="2">
        <v>200</v>
      </c>
      <c r="F69" s="6">
        <v>30</v>
      </c>
      <c r="G69" s="2">
        <v>100</v>
      </c>
      <c r="H69" s="4">
        <v>45.337000000000003</v>
      </c>
      <c r="I69" s="4">
        <v>77.143000000000001</v>
      </c>
      <c r="J69" s="4">
        <v>3.5946199999999998E-2</v>
      </c>
      <c r="K69" s="4">
        <v>19.993500000000001</v>
      </c>
      <c r="L69" s="4">
        <v>2.8353700000000002</v>
      </c>
      <c r="N69" s="3" t="s">
        <v>35</v>
      </c>
      <c r="O69" s="4">
        <v>281.3</v>
      </c>
      <c r="P69" s="4">
        <v>284.26900000000001</v>
      </c>
      <c r="Q69" s="4">
        <v>286.935</v>
      </c>
      <c r="R69" s="4">
        <v>289.35199999999998</v>
      </c>
      <c r="S69" s="4">
        <v>291.58499999999998</v>
      </c>
      <c r="T69" s="4">
        <v>293.7</v>
      </c>
      <c r="U69" s="4">
        <v>295.76</v>
      </c>
      <c r="V69" s="4">
        <v>297.81900000000002</v>
      </c>
      <c r="W69" s="4">
        <v>299.91699999999997</v>
      </c>
      <c r="X69" s="4">
        <v>302.07299999999998</v>
      </c>
      <c r="Y69" s="4">
        <v>304.27800000000002</v>
      </c>
      <c r="Z69" s="4">
        <v>306.49299999999999</v>
      </c>
      <c r="AA69" s="4">
        <v>308.64100000000002</v>
      </c>
      <c r="AB69" s="4">
        <v>310.59899999999999</v>
      </c>
      <c r="AC69" s="4">
        <v>312.197</v>
      </c>
    </row>
    <row r="70" spans="5:29" x14ac:dyDescent="0.25">
      <c r="E70" s="2">
        <v>200</v>
      </c>
      <c r="F70" s="6">
        <v>35</v>
      </c>
      <c r="G70" s="2">
        <v>100</v>
      </c>
      <c r="H70" s="4">
        <v>45.756700000000002</v>
      </c>
      <c r="I70" s="4">
        <v>78.906400000000005</v>
      </c>
      <c r="J70" s="4">
        <v>3.0365699999999999E-2</v>
      </c>
      <c r="K70" s="4">
        <v>22.6265</v>
      </c>
      <c r="L70" s="4">
        <v>2.8353700000000002</v>
      </c>
      <c r="N70" s="3" t="s">
        <v>35</v>
      </c>
      <c r="O70" s="4">
        <v>281.35599999999999</v>
      </c>
      <c r="P70" s="4">
        <v>284.375</v>
      </c>
      <c r="Q70" s="4">
        <v>287.02499999999998</v>
      </c>
      <c r="R70" s="4">
        <v>289.40199999999999</v>
      </c>
      <c r="S70" s="4">
        <v>291.59800000000001</v>
      </c>
      <c r="T70" s="4">
        <v>293.69</v>
      </c>
      <c r="U70" s="4">
        <v>295.745</v>
      </c>
      <c r="V70" s="4">
        <v>297.81299999999999</v>
      </c>
      <c r="W70" s="4">
        <v>299.92599999999999</v>
      </c>
      <c r="X70" s="4">
        <v>302.09300000000002</v>
      </c>
      <c r="Y70" s="4">
        <v>304.30099999999999</v>
      </c>
      <c r="Z70" s="4">
        <v>306.50900000000001</v>
      </c>
      <c r="AA70" s="4">
        <v>308.64400000000001</v>
      </c>
      <c r="AB70" s="4">
        <v>310.60599999999999</v>
      </c>
      <c r="AC70" s="4">
        <v>312.25400000000002</v>
      </c>
    </row>
    <row r="71" spans="5:29" x14ac:dyDescent="0.25">
      <c r="E71" s="2">
        <v>200</v>
      </c>
      <c r="F71" s="6">
        <v>40</v>
      </c>
      <c r="G71" s="2">
        <v>100</v>
      </c>
      <c r="H71" s="4">
        <v>45.968400000000003</v>
      </c>
      <c r="I71" s="4">
        <v>80.356300000000005</v>
      </c>
      <c r="J71" s="4">
        <v>2.65273E-2</v>
      </c>
      <c r="K71" s="4">
        <v>25.1723</v>
      </c>
      <c r="L71" s="4">
        <v>2.8353700000000002</v>
      </c>
      <c r="N71" s="3" t="s">
        <v>35</v>
      </c>
      <c r="O71" s="4">
        <v>281.40600000000001</v>
      </c>
      <c r="P71" s="4">
        <v>284.452</v>
      </c>
      <c r="Q71" s="4">
        <v>287.08699999999999</v>
      </c>
      <c r="R71" s="4">
        <v>289.43400000000003</v>
      </c>
      <c r="S71" s="4">
        <v>291.60199999999998</v>
      </c>
      <c r="T71" s="4">
        <v>293.67899999999997</v>
      </c>
      <c r="U71" s="4">
        <v>295.73200000000003</v>
      </c>
      <c r="V71" s="4">
        <v>297.80700000000002</v>
      </c>
      <c r="W71" s="4">
        <v>299.93099999999998</v>
      </c>
      <c r="X71" s="4">
        <v>302.10700000000003</v>
      </c>
      <c r="Y71" s="4">
        <v>304.31700000000001</v>
      </c>
      <c r="Z71" s="4">
        <v>306.51799999999997</v>
      </c>
      <c r="AA71" s="4">
        <v>308.64499999999998</v>
      </c>
      <c r="AB71" s="4">
        <v>310.60899999999998</v>
      </c>
      <c r="AC71" s="4">
        <v>312.29500000000002</v>
      </c>
    </row>
    <row r="72" spans="5:29" x14ac:dyDescent="0.25">
      <c r="E72" s="2">
        <v>200</v>
      </c>
      <c r="F72" s="6">
        <v>45</v>
      </c>
      <c r="G72" s="2">
        <v>100</v>
      </c>
      <c r="H72" s="4">
        <v>46.042000000000002</v>
      </c>
      <c r="I72" s="4">
        <v>81.584199999999996</v>
      </c>
      <c r="J72" s="4">
        <v>2.37512E-2</v>
      </c>
      <c r="K72" s="4">
        <v>27.5837</v>
      </c>
      <c r="L72" s="4">
        <v>2.8353700000000002</v>
      </c>
      <c r="N72" s="3" t="s">
        <v>35</v>
      </c>
      <c r="O72" s="4">
        <v>281.44900000000001</v>
      </c>
      <c r="P72" s="4">
        <v>284.512</v>
      </c>
      <c r="Q72" s="4">
        <v>287.13200000000001</v>
      </c>
      <c r="R72" s="4">
        <v>289.45699999999999</v>
      </c>
      <c r="S72" s="4">
        <v>291.60500000000002</v>
      </c>
      <c r="T72" s="4">
        <v>293.67099999999999</v>
      </c>
      <c r="U72" s="4">
        <v>295.72199999999998</v>
      </c>
      <c r="V72" s="4">
        <v>297.803</v>
      </c>
      <c r="W72" s="4">
        <v>299.93599999999998</v>
      </c>
      <c r="X72" s="4">
        <v>302.11799999999999</v>
      </c>
      <c r="Y72" s="4">
        <v>304.32799999999997</v>
      </c>
      <c r="Z72" s="4">
        <v>306.52499999999998</v>
      </c>
      <c r="AA72" s="4">
        <v>308.64499999999998</v>
      </c>
      <c r="AB72" s="4">
        <v>310.61099999999999</v>
      </c>
      <c r="AC72" s="4">
        <v>312.32400000000001</v>
      </c>
    </row>
    <row r="73" spans="5:29" x14ac:dyDescent="0.25">
      <c r="E73" s="2">
        <v>200</v>
      </c>
      <c r="F73" s="6">
        <v>30</v>
      </c>
      <c r="G73" s="2">
        <v>200</v>
      </c>
      <c r="H73" s="4">
        <v>87.531700000000001</v>
      </c>
      <c r="I73" s="4">
        <v>145.88999999999999</v>
      </c>
      <c r="J73" s="4">
        <v>0.169266</v>
      </c>
      <c r="K73" s="4">
        <v>26.615200000000002</v>
      </c>
      <c r="L73" s="4">
        <v>2.8353700000000002</v>
      </c>
      <c r="N73" s="3" t="s">
        <v>35</v>
      </c>
      <c r="O73" s="4">
        <v>280.97800000000001</v>
      </c>
      <c r="P73" s="4">
        <v>283.49700000000001</v>
      </c>
      <c r="Q73" s="4">
        <v>286.19299999999998</v>
      </c>
      <c r="R73" s="4">
        <v>288.846</v>
      </c>
      <c r="S73" s="4">
        <v>291.33999999999997</v>
      </c>
      <c r="T73" s="4">
        <v>293.64600000000002</v>
      </c>
      <c r="U73" s="4">
        <v>295.79000000000002</v>
      </c>
      <c r="V73" s="4">
        <v>297.839</v>
      </c>
      <c r="W73" s="4">
        <v>299.87</v>
      </c>
      <c r="X73" s="4">
        <v>301.95299999999997</v>
      </c>
      <c r="Y73" s="4">
        <v>304.12099999999998</v>
      </c>
      <c r="Z73" s="4">
        <v>306.35399999999998</v>
      </c>
      <c r="AA73" s="4">
        <v>308.55099999999999</v>
      </c>
      <c r="AB73" s="4">
        <v>310.50700000000001</v>
      </c>
      <c r="AC73" s="4">
        <v>311.89100000000002</v>
      </c>
    </row>
    <row r="74" spans="5:29" x14ac:dyDescent="0.25">
      <c r="E74" s="2">
        <v>200</v>
      </c>
      <c r="F74" s="6">
        <v>35</v>
      </c>
      <c r="G74" s="2">
        <v>200</v>
      </c>
      <c r="H74" s="4">
        <v>90.4024</v>
      </c>
      <c r="I74" s="4">
        <v>150.28399999999999</v>
      </c>
      <c r="J74" s="4">
        <v>0.140546</v>
      </c>
      <c r="K74" s="4">
        <v>29.309200000000001</v>
      </c>
      <c r="L74" s="4">
        <v>2.8353700000000002</v>
      </c>
      <c r="N74" s="3" t="s">
        <v>35</v>
      </c>
      <c r="O74" s="4">
        <v>280.99099999999999</v>
      </c>
      <c r="P74" s="4">
        <v>283.637</v>
      </c>
      <c r="Q74" s="4">
        <v>286.35300000000001</v>
      </c>
      <c r="R74" s="4">
        <v>288.97300000000001</v>
      </c>
      <c r="S74" s="4">
        <v>291.41899999999998</v>
      </c>
      <c r="T74" s="4">
        <v>293.68099999999998</v>
      </c>
      <c r="U74" s="4">
        <v>295.8</v>
      </c>
      <c r="V74" s="4">
        <v>297.83999999999997</v>
      </c>
      <c r="W74" s="4">
        <v>299.87700000000001</v>
      </c>
      <c r="X74" s="4">
        <v>301.971</v>
      </c>
      <c r="Y74" s="4">
        <v>304.14999999999998</v>
      </c>
      <c r="Z74" s="4">
        <v>306.387</v>
      </c>
      <c r="AA74" s="4">
        <v>308.58199999999999</v>
      </c>
      <c r="AB74" s="4">
        <v>310.54000000000002</v>
      </c>
      <c r="AC74" s="4">
        <v>311.952</v>
      </c>
    </row>
    <row r="75" spans="5:29" x14ac:dyDescent="0.25">
      <c r="E75" s="2">
        <v>200</v>
      </c>
      <c r="F75" s="6">
        <v>40</v>
      </c>
      <c r="G75" s="2">
        <v>200</v>
      </c>
      <c r="H75" s="4">
        <v>92.491399999999999</v>
      </c>
      <c r="I75" s="4">
        <v>153.90299999999999</v>
      </c>
      <c r="J75" s="4">
        <v>0.121194</v>
      </c>
      <c r="K75" s="4">
        <v>31.8932</v>
      </c>
      <c r="L75" s="4">
        <v>2.8353700000000002</v>
      </c>
      <c r="N75" s="3" t="s">
        <v>35</v>
      </c>
      <c r="O75" s="4">
        <v>281.005</v>
      </c>
      <c r="P75" s="4">
        <v>283.75099999999998</v>
      </c>
      <c r="Q75" s="4">
        <v>286.47699999999998</v>
      </c>
      <c r="R75" s="4">
        <v>289.06599999999997</v>
      </c>
      <c r="S75" s="4">
        <v>291.47000000000003</v>
      </c>
      <c r="T75" s="4">
        <v>293.69900000000001</v>
      </c>
      <c r="U75" s="4">
        <v>295.79899999999998</v>
      </c>
      <c r="V75" s="4">
        <v>297.83699999999999</v>
      </c>
      <c r="W75" s="4">
        <v>299.88200000000001</v>
      </c>
      <c r="X75" s="4">
        <v>301.98700000000002</v>
      </c>
      <c r="Y75" s="4">
        <v>304.173</v>
      </c>
      <c r="Z75" s="4">
        <v>306.41000000000003</v>
      </c>
      <c r="AA75" s="4">
        <v>308.601</v>
      </c>
      <c r="AB75" s="4">
        <v>310.56099999999998</v>
      </c>
      <c r="AC75" s="4">
        <v>312.00400000000002</v>
      </c>
    </row>
    <row r="76" spans="5:29" x14ac:dyDescent="0.25">
      <c r="E76" s="2">
        <v>200</v>
      </c>
      <c r="F76" s="6">
        <v>45</v>
      </c>
      <c r="G76" s="2">
        <v>200</v>
      </c>
      <c r="H76" s="4">
        <v>94.081500000000005</v>
      </c>
      <c r="I76" s="4">
        <v>156.952</v>
      </c>
      <c r="J76" s="4">
        <v>0.107423</v>
      </c>
      <c r="K76" s="4">
        <v>34.391800000000003</v>
      </c>
      <c r="L76" s="4">
        <v>2.8353700000000002</v>
      </c>
      <c r="N76" s="3" t="s">
        <v>35</v>
      </c>
      <c r="O76" s="4">
        <v>281.01799999999997</v>
      </c>
      <c r="P76" s="4">
        <v>283.84199999999998</v>
      </c>
      <c r="Q76" s="4">
        <v>286.57299999999998</v>
      </c>
      <c r="R76" s="4">
        <v>289.13400000000001</v>
      </c>
      <c r="S76" s="4">
        <v>291.50400000000002</v>
      </c>
      <c r="T76" s="4">
        <v>293.70600000000002</v>
      </c>
      <c r="U76" s="4">
        <v>295.79399999999998</v>
      </c>
      <c r="V76" s="4">
        <v>297.83199999999999</v>
      </c>
      <c r="W76" s="4">
        <v>299.88600000000002</v>
      </c>
      <c r="X76" s="4">
        <v>302</v>
      </c>
      <c r="Y76" s="4">
        <v>304.19099999999997</v>
      </c>
      <c r="Z76" s="4">
        <v>306.42700000000002</v>
      </c>
      <c r="AA76" s="4">
        <v>308.61099999999999</v>
      </c>
      <c r="AB76" s="4">
        <v>310.57299999999998</v>
      </c>
      <c r="AC76" s="4">
        <v>312.04700000000003</v>
      </c>
    </row>
    <row r="77" spans="5:29" x14ac:dyDescent="0.25">
      <c r="E77" s="2">
        <v>200</v>
      </c>
      <c r="F77" s="6">
        <v>30</v>
      </c>
      <c r="G77" s="2">
        <v>300</v>
      </c>
      <c r="H77" s="4">
        <v>122.26</v>
      </c>
      <c r="I77" s="4">
        <v>207.80199999999999</v>
      </c>
      <c r="J77" s="4">
        <v>0.43818099999999999</v>
      </c>
      <c r="K77" s="4">
        <v>33.159100000000002</v>
      </c>
      <c r="L77" s="4">
        <v>2.8353700000000002</v>
      </c>
      <c r="N77" s="3" t="s">
        <v>35</v>
      </c>
      <c r="O77" s="4">
        <v>280.86500000000001</v>
      </c>
      <c r="P77" s="4">
        <v>282.97899999999998</v>
      </c>
      <c r="Q77" s="4">
        <v>285.56</v>
      </c>
      <c r="R77" s="4">
        <v>288.267</v>
      </c>
      <c r="S77" s="4">
        <v>290.89400000000001</v>
      </c>
      <c r="T77" s="4">
        <v>293.34699999999998</v>
      </c>
      <c r="U77" s="4">
        <v>295.61500000000001</v>
      </c>
      <c r="V77" s="4">
        <v>297.745</v>
      </c>
      <c r="W77" s="4">
        <v>299.81</v>
      </c>
      <c r="X77" s="4">
        <v>301.887</v>
      </c>
      <c r="Y77" s="4">
        <v>304.02499999999998</v>
      </c>
      <c r="Z77" s="4">
        <v>306.22000000000003</v>
      </c>
      <c r="AA77" s="4">
        <v>308.38600000000002</v>
      </c>
      <c r="AB77" s="4">
        <v>310.33100000000002</v>
      </c>
      <c r="AC77" s="4">
        <v>311.72399999999999</v>
      </c>
    </row>
    <row r="78" spans="5:29" x14ac:dyDescent="0.25">
      <c r="E78" s="2">
        <v>200</v>
      </c>
      <c r="F78" s="6">
        <v>35</v>
      </c>
      <c r="G78" s="2">
        <v>300</v>
      </c>
      <c r="H78" s="4">
        <v>128.215</v>
      </c>
      <c r="I78" s="4">
        <v>215.65899999999999</v>
      </c>
      <c r="J78" s="4">
        <v>0.35916500000000001</v>
      </c>
      <c r="K78" s="4">
        <v>35.993600000000001</v>
      </c>
      <c r="L78" s="4">
        <v>2.8353700000000002</v>
      </c>
      <c r="N78" s="3" t="s">
        <v>35</v>
      </c>
      <c r="O78" s="4">
        <v>280.86599999999999</v>
      </c>
      <c r="P78" s="4">
        <v>283.113</v>
      </c>
      <c r="Q78" s="4">
        <v>285.75299999999999</v>
      </c>
      <c r="R78" s="4">
        <v>288.46600000000001</v>
      </c>
      <c r="S78" s="4">
        <v>291.06599999999997</v>
      </c>
      <c r="T78" s="4">
        <v>293.47699999999998</v>
      </c>
      <c r="U78" s="4">
        <v>295.702</v>
      </c>
      <c r="V78" s="4">
        <v>297.79500000000002</v>
      </c>
      <c r="W78" s="4">
        <v>299.83800000000002</v>
      </c>
      <c r="X78" s="4">
        <v>301.90800000000002</v>
      </c>
      <c r="Y78" s="4">
        <v>304.05399999999997</v>
      </c>
      <c r="Z78" s="4">
        <v>306.26600000000002</v>
      </c>
      <c r="AA78" s="4">
        <v>308.452</v>
      </c>
      <c r="AB78" s="4">
        <v>310.40600000000001</v>
      </c>
      <c r="AC78" s="4">
        <v>311.78199999999998</v>
      </c>
    </row>
    <row r="79" spans="5:29" x14ac:dyDescent="0.25">
      <c r="E79" s="2">
        <v>200</v>
      </c>
      <c r="F79" s="6">
        <v>40</v>
      </c>
      <c r="G79" s="2">
        <v>300</v>
      </c>
      <c r="H79" s="4">
        <v>132.81399999999999</v>
      </c>
      <c r="I79" s="4">
        <v>221.94900000000001</v>
      </c>
      <c r="J79" s="4">
        <v>0.30662600000000001</v>
      </c>
      <c r="K79" s="4">
        <v>38.722999999999999</v>
      </c>
      <c r="L79" s="4">
        <v>2.8353700000000002</v>
      </c>
      <c r="N79" s="3" t="s">
        <v>35</v>
      </c>
      <c r="O79" s="4">
        <v>280.86500000000001</v>
      </c>
      <c r="P79" s="4">
        <v>283.22500000000002</v>
      </c>
      <c r="Q79" s="4">
        <v>285.90300000000002</v>
      </c>
      <c r="R79" s="4">
        <v>288.60899999999998</v>
      </c>
      <c r="S79" s="4">
        <v>291.18</v>
      </c>
      <c r="T79" s="4">
        <v>293.55500000000001</v>
      </c>
      <c r="U79" s="4">
        <v>295.74799999999999</v>
      </c>
      <c r="V79" s="4">
        <v>297.81900000000002</v>
      </c>
      <c r="W79" s="4">
        <v>299.851</v>
      </c>
      <c r="X79" s="4">
        <v>301.92200000000003</v>
      </c>
      <c r="Y79" s="4">
        <v>304.07600000000002</v>
      </c>
      <c r="Z79" s="4">
        <v>306.3</v>
      </c>
      <c r="AA79" s="4">
        <v>308.49700000000001</v>
      </c>
      <c r="AB79" s="4">
        <v>310.45600000000002</v>
      </c>
      <c r="AC79" s="4">
        <v>311.82900000000001</v>
      </c>
    </row>
    <row r="80" spans="5:29" x14ac:dyDescent="0.25">
      <c r="E80" s="2">
        <v>200</v>
      </c>
      <c r="F80" s="6">
        <v>45</v>
      </c>
      <c r="G80" s="2">
        <v>300</v>
      </c>
      <c r="H80" s="4">
        <v>136.465</v>
      </c>
      <c r="I80" s="4">
        <v>227.16800000000001</v>
      </c>
      <c r="J80" s="4">
        <v>0.26964100000000002</v>
      </c>
      <c r="K80" s="4">
        <v>41.276699999999998</v>
      </c>
      <c r="L80" s="4">
        <v>2.8353700000000002</v>
      </c>
      <c r="N80" s="3" t="s">
        <v>35</v>
      </c>
      <c r="O80" s="4">
        <v>280.863</v>
      </c>
      <c r="P80" s="4">
        <v>283.31700000000001</v>
      </c>
      <c r="Q80" s="4">
        <v>286.02199999999999</v>
      </c>
      <c r="R80" s="4">
        <v>288.71699999999998</v>
      </c>
      <c r="S80" s="4">
        <v>291.26</v>
      </c>
      <c r="T80" s="4">
        <v>293.60599999999999</v>
      </c>
      <c r="U80" s="4">
        <v>295.774</v>
      </c>
      <c r="V80" s="4">
        <v>297.83100000000002</v>
      </c>
      <c r="W80" s="4">
        <v>299.85899999999998</v>
      </c>
      <c r="X80" s="4">
        <v>301.93200000000002</v>
      </c>
      <c r="Y80" s="4">
        <v>304.09300000000002</v>
      </c>
      <c r="Z80" s="4">
        <v>306.32499999999999</v>
      </c>
      <c r="AA80" s="4">
        <v>308.52699999999999</v>
      </c>
      <c r="AB80" s="4">
        <v>310.49</v>
      </c>
      <c r="AC80" s="4">
        <v>311.86799999999999</v>
      </c>
    </row>
    <row r="82" spans="2:29" x14ac:dyDescent="0.25">
      <c r="B82" s="3" t="s">
        <v>35</v>
      </c>
      <c r="C82" s="4">
        <v>283</v>
      </c>
      <c r="D82" s="4">
        <v>285.14285714285717</v>
      </c>
      <c r="E82" s="4">
        <v>287.28571428571433</v>
      </c>
      <c r="F82" s="4">
        <v>289.4285714285715</v>
      </c>
      <c r="G82" s="4">
        <v>291.57142857142867</v>
      </c>
      <c r="H82" s="4">
        <v>293.71428571428584</v>
      </c>
      <c r="I82" s="4">
        <v>295.857142857143</v>
      </c>
      <c r="J82" s="4">
        <v>298.00000000000017</v>
      </c>
      <c r="K82" s="4">
        <v>300.14285714285734</v>
      </c>
      <c r="L82" s="4">
        <v>302.2857142857145</v>
      </c>
      <c r="M82" s="4">
        <v>304.42857142857167</v>
      </c>
      <c r="N82" s="4">
        <v>306.57142857142884</v>
      </c>
      <c r="O82" s="4">
        <v>308.71428571428601</v>
      </c>
      <c r="P82" s="4">
        <v>310.85714285714317</v>
      </c>
      <c r="Q82" s="4">
        <v>313</v>
      </c>
    </row>
    <row r="83" spans="2:29" x14ac:dyDescent="0.25">
      <c r="B83" s="3" t="s">
        <v>24</v>
      </c>
      <c r="C83" s="2">
        <v>10</v>
      </c>
      <c r="D83" s="2">
        <v>10</v>
      </c>
      <c r="E83" s="2">
        <v>10</v>
      </c>
      <c r="F83" s="2">
        <v>10</v>
      </c>
      <c r="G83" s="2">
        <v>10</v>
      </c>
      <c r="H83" s="2">
        <v>10</v>
      </c>
      <c r="I83" s="2">
        <v>10</v>
      </c>
      <c r="J83" s="2">
        <v>10</v>
      </c>
      <c r="K83" s="2">
        <v>10</v>
      </c>
      <c r="L83" s="2">
        <v>10</v>
      </c>
      <c r="M83" s="2">
        <v>10</v>
      </c>
      <c r="N83" s="2">
        <v>10</v>
      </c>
      <c r="O83" s="2">
        <v>10</v>
      </c>
      <c r="P83" s="2">
        <v>10</v>
      </c>
      <c r="Q83" s="2">
        <v>10</v>
      </c>
    </row>
    <row r="85" spans="2:29" ht="18" x14ac:dyDescent="0.25">
      <c r="B85" s="1" t="s">
        <v>15</v>
      </c>
      <c r="C85" s="2">
        <v>0.55000000000000004</v>
      </c>
      <c r="E85" s="5" t="s">
        <v>29</v>
      </c>
      <c r="F85" s="5" t="s">
        <v>30</v>
      </c>
      <c r="G85" s="3" t="s">
        <v>36</v>
      </c>
      <c r="H85" s="3" t="s">
        <v>37</v>
      </c>
      <c r="I85" s="3" t="s">
        <v>38</v>
      </c>
      <c r="J85" s="3" t="s">
        <v>39</v>
      </c>
      <c r="K85" s="3" t="s">
        <v>40</v>
      </c>
      <c r="L85" s="3" t="s">
        <v>41</v>
      </c>
    </row>
    <row r="86" spans="2:29" x14ac:dyDescent="0.25">
      <c r="B86" s="1" t="s">
        <v>16</v>
      </c>
      <c r="C86" s="2">
        <v>0.35</v>
      </c>
      <c r="E86" s="2">
        <v>150</v>
      </c>
      <c r="F86" s="6">
        <v>30</v>
      </c>
      <c r="G86" s="2">
        <v>100</v>
      </c>
      <c r="H86" s="4">
        <v>50.491199999999999</v>
      </c>
      <c r="I86" s="4">
        <v>84.548199999999994</v>
      </c>
      <c r="J86" s="4">
        <v>5.23741E-2</v>
      </c>
      <c r="K86" s="4">
        <v>19.477</v>
      </c>
      <c r="L86" s="4">
        <v>2.8353700000000002</v>
      </c>
      <c r="N86" s="3" t="s">
        <v>35</v>
      </c>
      <c r="O86" s="4">
        <v>280.81400000000002</v>
      </c>
      <c r="P86" s="4">
        <v>283.69099999999997</v>
      </c>
      <c r="Q86" s="4">
        <v>286.47199999999998</v>
      </c>
      <c r="R86" s="4">
        <v>289.07100000000003</v>
      </c>
      <c r="S86" s="4">
        <v>291.46699999999998</v>
      </c>
      <c r="T86" s="4">
        <v>293.68200000000002</v>
      </c>
      <c r="U86" s="4">
        <v>295.77300000000002</v>
      </c>
      <c r="V86" s="4">
        <v>297.80799999999999</v>
      </c>
      <c r="W86" s="4">
        <v>299.85500000000002</v>
      </c>
      <c r="X86" s="4">
        <v>301.964</v>
      </c>
      <c r="Y86" s="4">
        <v>304.15499999999997</v>
      </c>
      <c r="Z86" s="4">
        <v>306.39499999999998</v>
      </c>
      <c r="AA86" s="4">
        <v>308.589</v>
      </c>
      <c r="AB86" s="4">
        <v>310.56099999999998</v>
      </c>
      <c r="AC86" s="4">
        <v>312.03699999999998</v>
      </c>
    </row>
    <row r="87" spans="2:29" x14ac:dyDescent="0.25">
      <c r="B87" s="1" t="s">
        <v>17</v>
      </c>
      <c r="C87" s="2">
        <v>0.35</v>
      </c>
      <c r="E87" s="2">
        <v>150</v>
      </c>
      <c r="F87" s="6">
        <v>35</v>
      </c>
      <c r="G87" s="2">
        <v>100</v>
      </c>
      <c r="H87" s="4">
        <v>50.903300000000002</v>
      </c>
      <c r="I87" s="4">
        <v>86.4636</v>
      </c>
      <c r="J87" s="4">
        <v>4.4929999999999998E-2</v>
      </c>
      <c r="K87" s="4">
        <v>21.4971</v>
      </c>
      <c r="L87" s="4">
        <v>2.8353700000000002</v>
      </c>
      <c r="N87" s="3" t="s">
        <v>35</v>
      </c>
      <c r="O87" s="4">
        <v>280.85500000000002</v>
      </c>
      <c r="P87" s="4">
        <v>283.87200000000001</v>
      </c>
      <c r="Q87" s="4">
        <v>286.66399999999999</v>
      </c>
      <c r="R87" s="4">
        <v>289.21600000000001</v>
      </c>
      <c r="S87" s="4">
        <v>291.55099999999999</v>
      </c>
      <c r="T87" s="4">
        <v>293.71899999999999</v>
      </c>
      <c r="U87" s="4">
        <v>295.78500000000003</v>
      </c>
      <c r="V87" s="4">
        <v>297.81599999999997</v>
      </c>
      <c r="W87" s="4">
        <v>299.87299999999999</v>
      </c>
      <c r="X87" s="4">
        <v>301.995</v>
      </c>
      <c r="Y87" s="4">
        <v>304.19</v>
      </c>
      <c r="Z87" s="4">
        <v>306.42200000000003</v>
      </c>
      <c r="AA87" s="4">
        <v>308.601</v>
      </c>
      <c r="AB87" s="4">
        <v>310.56900000000002</v>
      </c>
      <c r="AC87" s="4">
        <v>312.08999999999997</v>
      </c>
    </row>
    <row r="88" spans="2:29" x14ac:dyDescent="0.25">
      <c r="B88" s="1" t="s">
        <v>18</v>
      </c>
      <c r="C88" s="2">
        <v>313</v>
      </c>
      <c r="E88" s="2">
        <v>150</v>
      </c>
      <c r="F88" s="6">
        <v>40</v>
      </c>
      <c r="G88" s="2">
        <v>100</v>
      </c>
      <c r="H88" s="4">
        <v>51.329799999999999</v>
      </c>
      <c r="I88" s="4">
        <v>88.120099999999994</v>
      </c>
      <c r="J88" s="4">
        <v>3.9877099999999999E-2</v>
      </c>
      <c r="K88" s="4">
        <v>23.3218</v>
      </c>
      <c r="L88" s="4">
        <v>2.8353700000000002</v>
      </c>
      <c r="N88" s="3" t="s">
        <v>35</v>
      </c>
      <c r="O88" s="4">
        <v>280.88900000000001</v>
      </c>
      <c r="P88" s="4">
        <v>283.98700000000002</v>
      </c>
      <c r="Q88" s="4">
        <v>286.77699999999999</v>
      </c>
      <c r="R88" s="4">
        <v>289.29399999999998</v>
      </c>
      <c r="S88" s="4">
        <v>291.58999999999997</v>
      </c>
      <c r="T88" s="4">
        <v>293.73200000000003</v>
      </c>
      <c r="U88" s="4">
        <v>295.79000000000002</v>
      </c>
      <c r="V88" s="4">
        <v>297.82900000000001</v>
      </c>
      <c r="W88" s="4">
        <v>299.90199999999999</v>
      </c>
      <c r="X88" s="4">
        <v>302.03800000000001</v>
      </c>
      <c r="Y88" s="4">
        <v>304.23899999999998</v>
      </c>
      <c r="Z88" s="4">
        <v>306.46499999999997</v>
      </c>
      <c r="AA88" s="4">
        <v>308.63</v>
      </c>
      <c r="AB88" s="4">
        <v>310.59100000000001</v>
      </c>
      <c r="AC88" s="4">
        <v>312.142</v>
      </c>
    </row>
    <row r="89" spans="2:29" x14ac:dyDescent="0.25">
      <c r="B89" s="1" t="s">
        <v>19</v>
      </c>
      <c r="C89" s="2">
        <v>30</v>
      </c>
      <c r="E89" s="2">
        <v>150</v>
      </c>
      <c r="F89" s="6">
        <v>45</v>
      </c>
      <c r="G89" s="2">
        <v>100</v>
      </c>
      <c r="H89" s="4">
        <v>51.686199999999999</v>
      </c>
      <c r="I89" s="4">
        <v>89.2864</v>
      </c>
      <c r="J89" s="4">
        <v>3.6306999999999999E-2</v>
      </c>
      <c r="K89" s="4">
        <v>25.008600000000001</v>
      </c>
      <c r="L89" s="4">
        <v>2.8353700000000002</v>
      </c>
      <c r="N89" s="3" t="s">
        <v>35</v>
      </c>
      <c r="O89" s="4">
        <v>280.91699999999997</v>
      </c>
      <c r="P89" s="4">
        <v>284.06599999999997</v>
      </c>
      <c r="Q89" s="4">
        <v>286.85000000000002</v>
      </c>
      <c r="R89" s="4">
        <v>289.33600000000001</v>
      </c>
      <c r="S89" s="4">
        <v>291.601</v>
      </c>
      <c r="T89" s="4">
        <v>293.72199999999998</v>
      </c>
      <c r="U89" s="4">
        <v>295.77300000000002</v>
      </c>
      <c r="V89" s="4">
        <v>297.81799999999998</v>
      </c>
      <c r="W89" s="4">
        <v>299.90199999999999</v>
      </c>
      <c r="X89" s="4">
        <v>302.05</v>
      </c>
      <c r="Y89" s="4">
        <v>304.25599999999997</v>
      </c>
      <c r="Z89" s="4">
        <v>306.47800000000001</v>
      </c>
      <c r="AA89" s="4">
        <v>308.63499999999999</v>
      </c>
      <c r="AB89" s="4">
        <v>310.596</v>
      </c>
      <c r="AC89" s="4">
        <v>312.17399999999998</v>
      </c>
    </row>
    <row r="90" spans="2:29" x14ac:dyDescent="0.25">
      <c r="B90" s="1" t="s">
        <v>20</v>
      </c>
      <c r="C90" s="2">
        <v>2.5</v>
      </c>
      <c r="E90" s="2">
        <v>150</v>
      </c>
      <c r="F90" s="6">
        <v>30</v>
      </c>
      <c r="G90" s="2">
        <v>200</v>
      </c>
      <c r="H90" s="4">
        <v>94.513000000000005</v>
      </c>
      <c r="I90" s="4">
        <v>158.733</v>
      </c>
      <c r="J90" s="4">
        <v>0.25717099999999998</v>
      </c>
      <c r="K90" s="4">
        <v>26.798400000000001</v>
      </c>
      <c r="L90" s="4">
        <v>2.8353700000000002</v>
      </c>
      <c r="N90" s="3" t="s">
        <v>35</v>
      </c>
      <c r="O90" s="4">
        <v>280.58499999999998</v>
      </c>
      <c r="P90" s="4">
        <v>282.70699999999999</v>
      </c>
      <c r="Q90" s="4">
        <v>285.33300000000003</v>
      </c>
      <c r="R90" s="4">
        <v>288.09699999999998</v>
      </c>
      <c r="S90" s="4">
        <v>290.779</v>
      </c>
      <c r="T90" s="4">
        <v>293.27600000000001</v>
      </c>
      <c r="U90" s="4">
        <v>295.57499999999999</v>
      </c>
      <c r="V90" s="4">
        <v>297.72000000000003</v>
      </c>
      <c r="W90" s="4">
        <v>299.79199999999997</v>
      </c>
      <c r="X90" s="4">
        <v>301.86900000000003</v>
      </c>
      <c r="Y90" s="4">
        <v>304.00700000000001</v>
      </c>
      <c r="Z90" s="4">
        <v>306.20600000000002</v>
      </c>
      <c r="AA90" s="4">
        <v>308.38099999999997</v>
      </c>
      <c r="AB90" s="4">
        <v>310.33800000000002</v>
      </c>
      <c r="AC90" s="4">
        <v>311.73899999999998</v>
      </c>
    </row>
    <row r="91" spans="2:29" x14ac:dyDescent="0.25">
      <c r="B91" s="1" t="s">
        <v>21</v>
      </c>
      <c r="C91" s="2" t="s">
        <v>22</v>
      </c>
      <c r="E91" s="2">
        <v>150</v>
      </c>
      <c r="F91" s="6">
        <v>35</v>
      </c>
      <c r="G91" s="2">
        <v>200</v>
      </c>
      <c r="H91" s="4">
        <v>97.325599999999994</v>
      </c>
      <c r="I91" s="4">
        <v>163.63999999999999</v>
      </c>
      <c r="J91" s="4">
        <v>0.216776</v>
      </c>
      <c r="K91" s="4">
        <v>28.9057</v>
      </c>
      <c r="L91" s="4">
        <v>2.8353700000000002</v>
      </c>
      <c r="N91" s="3" t="s">
        <v>35</v>
      </c>
      <c r="O91" s="4">
        <v>280.57499999999999</v>
      </c>
      <c r="P91" s="4">
        <v>282.85000000000002</v>
      </c>
      <c r="Q91" s="4">
        <v>285.55599999999998</v>
      </c>
      <c r="R91" s="4">
        <v>288.34100000000001</v>
      </c>
      <c r="S91" s="4">
        <v>291.00200000000001</v>
      </c>
      <c r="T91" s="4">
        <v>293.45299999999997</v>
      </c>
      <c r="U91" s="4">
        <v>295.69600000000003</v>
      </c>
      <c r="V91" s="4">
        <v>297.78899999999999</v>
      </c>
      <c r="W91" s="4">
        <v>299.822</v>
      </c>
      <c r="X91" s="4">
        <v>301.88</v>
      </c>
      <c r="Y91" s="4">
        <v>304.02</v>
      </c>
      <c r="Z91" s="4">
        <v>306.238</v>
      </c>
      <c r="AA91" s="4">
        <v>308.43900000000002</v>
      </c>
      <c r="AB91" s="4">
        <v>310.41000000000003</v>
      </c>
      <c r="AC91" s="4">
        <v>311.78699999999998</v>
      </c>
    </row>
    <row r="92" spans="2:29" x14ac:dyDescent="0.25">
      <c r="B92" s="1" t="s">
        <v>23</v>
      </c>
      <c r="C92" s="2">
        <v>0.5</v>
      </c>
      <c r="E92" s="2">
        <v>150</v>
      </c>
      <c r="F92" s="6">
        <v>40</v>
      </c>
      <c r="G92" s="2">
        <v>200</v>
      </c>
      <c r="H92" s="4">
        <v>99.586699999999993</v>
      </c>
      <c r="I92" s="4">
        <v>167.68799999999999</v>
      </c>
      <c r="J92" s="4">
        <v>0.18987299999999999</v>
      </c>
      <c r="K92" s="4">
        <v>30.833200000000001</v>
      </c>
      <c r="L92" s="4">
        <v>2.8353700000000002</v>
      </c>
      <c r="N92" s="3" t="s">
        <v>35</v>
      </c>
      <c r="O92" s="4">
        <v>280.56599999999997</v>
      </c>
      <c r="P92" s="4">
        <v>282.96699999999998</v>
      </c>
      <c r="Q92" s="4">
        <v>285.72199999999998</v>
      </c>
      <c r="R92" s="4">
        <v>288.50799999999998</v>
      </c>
      <c r="S92" s="4">
        <v>291.14400000000001</v>
      </c>
      <c r="T92" s="4">
        <v>293.55900000000003</v>
      </c>
      <c r="U92" s="4">
        <v>295.767</v>
      </c>
      <c r="V92" s="4">
        <v>297.83499999999998</v>
      </c>
      <c r="W92" s="4">
        <v>299.85300000000001</v>
      </c>
      <c r="X92" s="4">
        <v>301.90800000000002</v>
      </c>
      <c r="Y92" s="4">
        <v>304.05500000000001</v>
      </c>
      <c r="Z92" s="4">
        <v>306.28399999999999</v>
      </c>
      <c r="AA92" s="4">
        <v>308.495</v>
      </c>
      <c r="AB92" s="4">
        <v>310.46899999999999</v>
      </c>
      <c r="AC92" s="4">
        <v>311.834</v>
      </c>
    </row>
    <row r="93" spans="2:29" x14ac:dyDescent="0.25">
      <c r="B93" s="1" t="s">
        <v>29</v>
      </c>
      <c r="C93" s="2">
        <v>150</v>
      </c>
      <c r="E93" s="2">
        <v>150</v>
      </c>
      <c r="F93" s="6">
        <v>45</v>
      </c>
      <c r="G93" s="2">
        <v>200</v>
      </c>
      <c r="H93" s="4">
        <v>101.486</v>
      </c>
      <c r="I93" s="4">
        <v>170.566</v>
      </c>
      <c r="J93" s="4">
        <v>0.17114499999999999</v>
      </c>
      <c r="K93" s="4">
        <v>32.597099999999998</v>
      </c>
      <c r="L93" s="4">
        <v>2.8353700000000002</v>
      </c>
      <c r="N93" s="3" t="s">
        <v>35</v>
      </c>
      <c r="O93" s="4">
        <v>280.55900000000003</v>
      </c>
      <c r="P93" s="4">
        <v>283.05700000000002</v>
      </c>
      <c r="Q93" s="4">
        <v>285.839</v>
      </c>
      <c r="R93" s="4">
        <v>288.61399999999998</v>
      </c>
      <c r="S93" s="4">
        <v>291.22199999999998</v>
      </c>
      <c r="T93" s="4">
        <v>293.60599999999999</v>
      </c>
      <c r="U93" s="4">
        <v>295.78899999999999</v>
      </c>
      <c r="V93" s="4">
        <v>297.84199999999998</v>
      </c>
      <c r="W93" s="4">
        <v>299.85500000000002</v>
      </c>
      <c r="X93" s="4">
        <v>301.91399999999999</v>
      </c>
      <c r="Y93" s="4">
        <v>304.06799999999998</v>
      </c>
      <c r="Z93" s="4">
        <v>306.30599999999998</v>
      </c>
      <c r="AA93" s="4">
        <v>308.52300000000002</v>
      </c>
      <c r="AB93" s="4">
        <v>310.5</v>
      </c>
      <c r="AC93" s="4">
        <v>311.86700000000002</v>
      </c>
    </row>
    <row r="94" spans="2:29" ht="18" x14ac:dyDescent="0.35">
      <c r="B94" s="1" t="s">
        <v>30</v>
      </c>
      <c r="C94" s="2">
        <v>30</v>
      </c>
      <c r="E94" s="2">
        <v>150</v>
      </c>
      <c r="F94" s="6">
        <v>30</v>
      </c>
      <c r="G94" s="2">
        <v>300</v>
      </c>
      <c r="H94" s="4">
        <v>130.70099999999999</v>
      </c>
      <c r="I94" s="4">
        <v>223.435</v>
      </c>
      <c r="J94" s="4">
        <v>0.68590399999999996</v>
      </c>
      <c r="K94" s="4">
        <v>33.818399999999997</v>
      </c>
      <c r="L94" s="4">
        <v>2.8353700000000002</v>
      </c>
      <c r="N94" s="3" t="s">
        <v>35</v>
      </c>
      <c r="O94" s="4">
        <v>280.48099999999999</v>
      </c>
      <c r="P94" s="4">
        <v>282.28199999999998</v>
      </c>
      <c r="Q94" s="4">
        <v>284.62400000000002</v>
      </c>
      <c r="R94" s="4">
        <v>287.21499999999997</v>
      </c>
      <c r="S94" s="4">
        <v>289.86</v>
      </c>
      <c r="T94" s="4">
        <v>292.44499999999999</v>
      </c>
      <c r="U94" s="4">
        <v>294.92</v>
      </c>
      <c r="V94" s="4">
        <v>297.27999999999997</v>
      </c>
      <c r="W94" s="4">
        <v>299.548</v>
      </c>
      <c r="X94" s="4">
        <v>301.75700000000001</v>
      </c>
      <c r="Y94" s="4">
        <v>303.93200000000002</v>
      </c>
      <c r="Z94" s="4">
        <v>306.07299999999998</v>
      </c>
      <c r="AA94" s="4">
        <v>308.137</v>
      </c>
      <c r="AB94" s="4">
        <v>310.02199999999999</v>
      </c>
      <c r="AC94" s="4">
        <v>311.54599999999999</v>
      </c>
    </row>
    <row r="95" spans="2:29" x14ac:dyDescent="0.25">
      <c r="B95" s="1" t="s">
        <v>24</v>
      </c>
      <c r="C95" s="2">
        <v>150</v>
      </c>
      <c r="E95" s="2">
        <v>150</v>
      </c>
      <c r="F95" s="6">
        <v>35</v>
      </c>
      <c r="G95" s="2">
        <v>300</v>
      </c>
      <c r="H95" s="4">
        <v>136.18100000000001</v>
      </c>
      <c r="I95" s="4">
        <v>232.25399999999999</v>
      </c>
      <c r="J95" s="4">
        <v>0.57111999999999996</v>
      </c>
      <c r="K95" s="4">
        <v>36.162500000000001</v>
      </c>
      <c r="L95" s="4">
        <v>2.8353700000000002</v>
      </c>
      <c r="N95" s="3" t="s">
        <v>35</v>
      </c>
      <c r="O95" s="4">
        <v>280.48399999999998</v>
      </c>
      <c r="P95" s="4">
        <v>282.35500000000002</v>
      </c>
      <c r="Q95" s="4">
        <v>284.80399999999997</v>
      </c>
      <c r="R95" s="4">
        <v>287.48700000000002</v>
      </c>
      <c r="S95" s="4">
        <v>290.18099999999998</v>
      </c>
      <c r="T95" s="4">
        <v>292.76400000000001</v>
      </c>
      <c r="U95" s="4">
        <v>295.19400000000002</v>
      </c>
      <c r="V95" s="4">
        <v>297.48200000000003</v>
      </c>
      <c r="W95" s="4">
        <v>299.67200000000003</v>
      </c>
      <c r="X95" s="4">
        <v>301.82</v>
      </c>
      <c r="Y95" s="4">
        <v>303.96600000000001</v>
      </c>
      <c r="Z95" s="4">
        <v>306.11500000000001</v>
      </c>
      <c r="AA95" s="4">
        <v>308.21300000000002</v>
      </c>
      <c r="AB95" s="4">
        <v>310.125</v>
      </c>
      <c r="AC95" s="4">
        <v>311.61099999999999</v>
      </c>
    </row>
    <row r="96" spans="2:29" x14ac:dyDescent="0.25">
      <c r="B96" s="1" t="s">
        <v>25</v>
      </c>
      <c r="C96" s="2">
        <v>1.3</v>
      </c>
      <c r="E96" s="2">
        <v>150</v>
      </c>
      <c r="F96" s="6">
        <v>40</v>
      </c>
      <c r="G96" s="2">
        <v>300</v>
      </c>
      <c r="H96" s="4">
        <v>140.50399999999999</v>
      </c>
      <c r="I96" s="4">
        <v>239.39</v>
      </c>
      <c r="J96" s="4">
        <v>0.49553399999999997</v>
      </c>
      <c r="K96" s="4">
        <v>38.203200000000002</v>
      </c>
      <c r="L96" s="4">
        <v>2.8353700000000002</v>
      </c>
      <c r="N96" s="3" t="s">
        <v>35</v>
      </c>
      <c r="O96" s="4">
        <v>280.47699999999998</v>
      </c>
      <c r="P96" s="4">
        <v>282.42</v>
      </c>
      <c r="Q96" s="4">
        <v>284.94900000000001</v>
      </c>
      <c r="R96" s="4">
        <v>287.69099999999997</v>
      </c>
      <c r="S96" s="4">
        <v>290.40899999999999</v>
      </c>
      <c r="T96" s="4">
        <v>292.98200000000003</v>
      </c>
      <c r="U96" s="4">
        <v>295.37400000000002</v>
      </c>
      <c r="V96" s="4">
        <v>297.61</v>
      </c>
      <c r="W96" s="4">
        <v>299.75</v>
      </c>
      <c r="X96" s="4">
        <v>301.86200000000002</v>
      </c>
      <c r="Y96" s="4">
        <v>303.99599999999998</v>
      </c>
      <c r="Z96" s="4">
        <v>306.15800000000002</v>
      </c>
      <c r="AA96" s="4">
        <v>308.28399999999999</v>
      </c>
      <c r="AB96" s="4">
        <v>310.21300000000002</v>
      </c>
      <c r="AC96" s="4">
        <v>311.661</v>
      </c>
    </row>
    <row r="97" spans="2:29" x14ac:dyDescent="0.25">
      <c r="B97" s="1" t="s">
        <v>26</v>
      </c>
      <c r="C97" s="2">
        <v>0</v>
      </c>
      <c r="E97" s="2">
        <v>150</v>
      </c>
      <c r="F97" s="6">
        <v>45</v>
      </c>
      <c r="G97" s="2">
        <v>300</v>
      </c>
      <c r="H97" s="4">
        <v>144.16300000000001</v>
      </c>
      <c r="I97" s="4">
        <v>244.55500000000001</v>
      </c>
      <c r="J97" s="4">
        <v>0.44338899999999998</v>
      </c>
      <c r="K97" s="4">
        <v>40.063600000000001</v>
      </c>
      <c r="L97" s="4">
        <v>2.8353700000000002</v>
      </c>
      <c r="N97" s="3" t="s">
        <v>35</v>
      </c>
      <c r="O97" s="4">
        <v>280.46600000000001</v>
      </c>
      <c r="P97" s="4">
        <v>282.47699999999998</v>
      </c>
      <c r="Q97" s="4">
        <v>285.06099999999998</v>
      </c>
      <c r="R97" s="4">
        <v>287.834</v>
      </c>
      <c r="S97" s="4">
        <v>290.55700000000002</v>
      </c>
      <c r="T97" s="4">
        <v>293.113</v>
      </c>
      <c r="U97" s="4">
        <v>295.47199999999998</v>
      </c>
      <c r="V97" s="4">
        <v>297.67099999999999</v>
      </c>
      <c r="W97" s="4">
        <v>299.779</v>
      </c>
      <c r="X97" s="4">
        <v>301.87099999999998</v>
      </c>
      <c r="Y97" s="4">
        <v>304.00299999999999</v>
      </c>
      <c r="Z97" s="4">
        <v>306.18</v>
      </c>
      <c r="AA97" s="4">
        <v>308.32900000000001</v>
      </c>
      <c r="AB97" s="4">
        <v>310.27100000000002</v>
      </c>
      <c r="AC97" s="4">
        <v>311.69499999999999</v>
      </c>
    </row>
    <row r="98" spans="2:29" x14ac:dyDescent="0.25">
      <c r="B98" s="1" t="s">
        <v>27</v>
      </c>
      <c r="C98" s="2">
        <v>298</v>
      </c>
      <c r="E98" s="2">
        <v>175</v>
      </c>
      <c r="F98" s="6">
        <v>30</v>
      </c>
      <c r="G98" s="2">
        <v>100</v>
      </c>
      <c r="H98" s="4">
        <v>50.314999999999998</v>
      </c>
      <c r="I98" s="4">
        <v>84.5732</v>
      </c>
      <c r="J98" s="4">
        <v>4.25151E-2</v>
      </c>
      <c r="K98" s="4">
        <v>21.4254</v>
      </c>
      <c r="L98" s="4">
        <v>2.8353700000000002</v>
      </c>
      <c r="N98" s="3" t="s">
        <v>35</v>
      </c>
      <c r="O98" s="4">
        <v>280.93700000000001</v>
      </c>
      <c r="P98" s="4">
        <v>283.92599999999999</v>
      </c>
      <c r="Q98" s="4">
        <v>286.685</v>
      </c>
      <c r="R98" s="4">
        <v>289.20800000000003</v>
      </c>
      <c r="S98" s="4">
        <v>291.524</v>
      </c>
      <c r="T98" s="4">
        <v>293.68599999999998</v>
      </c>
      <c r="U98" s="4">
        <v>295.75700000000001</v>
      </c>
      <c r="V98" s="4">
        <v>297.79899999999998</v>
      </c>
      <c r="W98" s="4">
        <v>299.87</v>
      </c>
      <c r="X98" s="4">
        <v>302.00200000000001</v>
      </c>
      <c r="Y98" s="4">
        <v>304.202</v>
      </c>
      <c r="Z98" s="4">
        <v>306.43299999999999</v>
      </c>
      <c r="AA98" s="4">
        <v>308.608</v>
      </c>
      <c r="AB98" s="4">
        <v>310.57600000000002</v>
      </c>
      <c r="AC98" s="4">
        <v>312.11500000000001</v>
      </c>
    </row>
    <row r="99" spans="2:29" x14ac:dyDescent="0.25">
      <c r="B99" s="1" t="s">
        <v>28</v>
      </c>
      <c r="C99" s="2">
        <v>15</v>
      </c>
      <c r="E99" s="2">
        <v>175</v>
      </c>
      <c r="F99" s="6">
        <v>35</v>
      </c>
      <c r="G99" s="2">
        <v>100</v>
      </c>
      <c r="H99" s="4">
        <v>50.470999999999997</v>
      </c>
      <c r="I99" s="4">
        <v>86.300799999999995</v>
      </c>
      <c r="J99" s="4">
        <v>3.6155699999999999E-2</v>
      </c>
      <c r="K99" s="4">
        <v>23.976600000000001</v>
      </c>
      <c r="L99" s="4">
        <v>2.8353700000000002</v>
      </c>
      <c r="N99" s="3" t="s">
        <v>35</v>
      </c>
      <c r="O99" s="4">
        <v>280.995</v>
      </c>
      <c r="P99" s="4">
        <v>284.08</v>
      </c>
      <c r="Q99" s="4">
        <v>286.827</v>
      </c>
      <c r="R99" s="4">
        <v>289.29599999999999</v>
      </c>
      <c r="S99" s="4">
        <v>291.55599999999998</v>
      </c>
      <c r="T99" s="4">
        <v>293.67899999999997</v>
      </c>
      <c r="U99" s="4">
        <v>295.73599999999999</v>
      </c>
      <c r="V99" s="4">
        <v>297.786</v>
      </c>
      <c r="W99" s="4">
        <v>299.87400000000002</v>
      </c>
      <c r="X99" s="4">
        <v>302.02499999999998</v>
      </c>
      <c r="Y99" s="4">
        <v>304.23099999999999</v>
      </c>
      <c r="Z99" s="4">
        <v>306.45299999999997</v>
      </c>
      <c r="AA99" s="4">
        <v>308.61200000000002</v>
      </c>
      <c r="AB99" s="4">
        <v>310.577</v>
      </c>
      <c r="AC99" s="4">
        <v>312.16899999999998</v>
      </c>
    </row>
    <row r="100" spans="2:29" x14ac:dyDescent="0.25">
      <c r="B100" s="1" t="s">
        <v>31</v>
      </c>
      <c r="C100" s="2" t="s">
        <v>34</v>
      </c>
      <c r="E100" s="2">
        <v>175</v>
      </c>
      <c r="F100" s="6">
        <v>40</v>
      </c>
      <c r="G100" s="2">
        <v>100</v>
      </c>
      <c r="H100" s="4">
        <v>50.500900000000001</v>
      </c>
      <c r="I100" s="4">
        <v>87.848299999999995</v>
      </c>
      <c r="J100" s="4">
        <v>3.1796900000000003E-2</v>
      </c>
      <c r="K100" s="4">
        <v>26.283799999999999</v>
      </c>
      <c r="L100" s="4">
        <v>2.8353700000000002</v>
      </c>
      <c r="N100" s="3" t="s">
        <v>35</v>
      </c>
      <c r="O100" s="4">
        <v>281.05599999999998</v>
      </c>
      <c r="P100" s="4">
        <v>284.21899999999999</v>
      </c>
      <c r="Q100" s="4">
        <v>286.96199999999999</v>
      </c>
      <c r="R100" s="4">
        <v>289.39100000000002</v>
      </c>
      <c r="S100" s="4">
        <v>291.608</v>
      </c>
      <c r="T100" s="4">
        <v>293.70100000000002</v>
      </c>
      <c r="U100" s="4">
        <v>295.74400000000003</v>
      </c>
      <c r="V100" s="4">
        <v>297.79700000000003</v>
      </c>
      <c r="W100" s="4">
        <v>299.89600000000002</v>
      </c>
      <c r="X100" s="4">
        <v>302.05500000000001</v>
      </c>
      <c r="Y100" s="4">
        <v>304.262</v>
      </c>
      <c r="Z100" s="4">
        <v>306.47300000000001</v>
      </c>
      <c r="AA100" s="4">
        <v>308.61500000000001</v>
      </c>
      <c r="AB100" s="4">
        <v>310.577</v>
      </c>
      <c r="AC100" s="4">
        <v>312.209</v>
      </c>
    </row>
    <row r="101" spans="2:29" x14ac:dyDescent="0.25">
      <c r="B101" s="1" t="s">
        <v>32</v>
      </c>
      <c r="C101" s="2">
        <v>0.15</v>
      </c>
      <c r="E101" s="2">
        <v>175</v>
      </c>
      <c r="F101" s="6">
        <v>45</v>
      </c>
      <c r="G101" s="2">
        <v>100</v>
      </c>
      <c r="H101" s="4">
        <v>50.613599999999998</v>
      </c>
      <c r="I101" s="4">
        <v>89.220699999999994</v>
      </c>
      <c r="J101" s="4">
        <v>2.8666400000000002E-2</v>
      </c>
      <c r="K101" s="4">
        <v>28.4681</v>
      </c>
      <c r="L101" s="4">
        <v>2.8353700000000002</v>
      </c>
      <c r="N101" s="3" t="s">
        <v>35</v>
      </c>
      <c r="O101" s="4">
        <v>281.10300000000001</v>
      </c>
      <c r="P101" s="4">
        <v>284.30500000000001</v>
      </c>
      <c r="Q101" s="4">
        <v>287.036</v>
      </c>
      <c r="R101" s="4">
        <v>289.43700000000001</v>
      </c>
      <c r="S101" s="4">
        <v>291.62700000000001</v>
      </c>
      <c r="T101" s="4">
        <v>293.70499999999998</v>
      </c>
      <c r="U101" s="4">
        <v>295.74700000000001</v>
      </c>
      <c r="V101" s="4">
        <v>297.81</v>
      </c>
      <c r="W101" s="4">
        <v>299.92200000000003</v>
      </c>
      <c r="X101" s="4">
        <v>302.09300000000002</v>
      </c>
      <c r="Y101" s="4">
        <v>304.303</v>
      </c>
      <c r="Z101" s="4">
        <v>306.50799999999998</v>
      </c>
      <c r="AA101" s="4">
        <v>308.63799999999998</v>
      </c>
      <c r="AB101" s="4">
        <v>310.59500000000003</v>
      </c>
      <c r="AC101" s="4">
        <v>312.25</v>
      </c>
    </row>
    <row r="102" spans="2:29" x14ac:dyDescent="0.25">
      <c r="B102" s="1" t="s">
        <v>33</v>
      </c>
      <c r="C102" s="2">
        <v>0.15</v>
      </c>
      <c r="E102" s="2">
        <v>175</v>
      </c>
      <c r="F102" s="6">
        <v>30</v>
      </c>
      <c r="G102" s="2">
        <v>200</v>
      </c>
      <c r="H102" s="4">
        <v>96.302199999999999</v>
      </c>
      <c r="I102" s="4">
        <v>160.137</v>
      </c>
      <c r="J102" s="4">
        <v>0.20386299999999999</v>
      </c>
      <c r="K102" s="4">
        <v>28.717600000000001</v>
      </c>
      <c r="L102" s="4">
        <v>2.8353700000000002</v>
      </c>
      <c r="N102" s="3" t="s">
        <v>35</v>
      </c>
      <c r="O102" s="4">
        <v>280.65199999999999</v>
      </c>
      <c r="P102" s="4">
        <v>282.97000000000003</v>
      </c>
      <c r="Q102" s="4">
        <v>285.67099999999999</v>
      </c>
      <c r="R102" s="4">
        <v>288.428</v>
      </c>
      <c r="S102" s="4">
        <v>291.05599999999998</v>
      </c>
      <c r="T102" s="4">
        <v>293.47899999999998</v>
      </c>
      <c r="U102" s="4">
        <v>295.70299999999997</v>
      </c>
      <c r="V102" s="4">
        <v>297.78899999999999</v>
      </c>
      <c r="W102" s="4">
        <v>299.82400000000001</v>
      </c>
      <c r="X102" s="4">
        <v>301.88900000000001</v>
      </c>
      <c r="Y102" s="4">
        <v>304.03800000000001</v>
      </c>
      <c r="Z102" s="4">
        <v>306.262</v>
      </c>
      <c r="AA102" s="4">
        <v>308.46499999999997</v>
      </c>
      <c r="AB102" s="4">
        <v>310.43400000000003</v>
      </c>
      <c r="AC102" s="4">
        <v>311.81200000000001</v>
      </c>
    </row>
    <row r="103" spans="2:29" x14ac:dyDescent="0.25">
      <c r="E103" s="2">
        <v>175</v>
      </c>
      <c r="F103" s="6">
        <v>35</v>
      </c>
      <c r="G103" s="2">
        <v>200</v>
      </c>
      <c r="H103" s="4">
        <v>98.744100000000003</v>
      </c>
      <c r="I103" s="4">
        <v>164.578</v>
      </c>
      <c r="J103" s="4">
        <v>0.17035700000000001</v>
      </c>
      <c r="K103" s="4">
        <v>31.3246</v>
      </c>
      <c r="L103" s="4">
        <v>2.8353700000000002</v>
      </c>
      <c r="N103" s="3" t="s">
        <v>35</v>
      </c>
      <c r="O103" s="4">
        <v>280.65300000000002</v>
      </c>
      <c r="P103" s="4">
        <v>283.13400000000001</v>
      </c>
      <c r="Q103" s="4">
        <v>285.88299999999998</v>
      </c>
      <c r="R103" s="4">
        <v>288.62299999999999</v>
      </c>
      <c r="S103" s="4">
        <v>291.20299999999997</v>
      </c>
      <c r="T103" s="4">
        <v>293.57299999999998</v>
      </c>
      <c r="U103" s="4">
        <v>295.75200000000001</v>
      </c>
      <c r="V103" s="4">
        <v>297.80900000000003</v>
      </c>
      <c r="W103" s="4">
        <v>299.83100000000002</v>
      </c>
      <c r="X103" s="4">
        <v>301.899</v>
      </c>
      <c r="Y103" s="4">
        <v>304.05799999999999</v>
      </c>
      <c r="Z103" s="4">
        <v>306.29500000000002</v>
      </c>
      <c r="AA103" s="4">
        <v>308.50900000000001</v>
      </c>
      <c r="AB103" s="4">
        <v>310.48500000000001</v>
      </c>
      <c r="AC103" s="4">
        <v>311.86700000000002</v>
      </c>
    </row>
    <row r="104" spans="2:29" x14ac:dyDescent="0.25">
      <c r="E104" s="2">
        <v>175</v>
      </c>
      <c r="F104" s="6">
        <v>40</v>
      </c>
      <c r="G104" s="2">
        <v>200</v>
      </c>
      <c r="H104" s="4">
        <v>100.474</v>
      </c>
      <c r="I104" s="4">
        <v>168.37</v>
      </c>
      <c r="J104" s="4">
        <v>0.14784800000000001</v>
      </c>
      <c r="K104" s="4">
        <v>33.754300000000001</v>
      </c>
      <c r="L104" s="4">
        <v>2.8353700000000002</v>
      </c>
      <c r="N104" s="3" t="s">
        <v>35</v>
      </c>
      <c r="O104" s="4">
        <v>280.65699999999998</v>
      </c>
      <c r="P104" s="4">
        <v>283.29000000000002</v>
      </c>
      <c r="Q104" s="4">
        <v>286.08100000000002</v>
      </c>
      <c r="R104" s="4">
        <v>288.80200000000002</v>
      </c>
      <c r="S104" s="4">
        <v>291.33800000000002</v>
      </c>
      <c r="T104" s="4">
        <v>293.66000000000003</v>
      </c>
      <c r="U104" s="4">
        <v>295.80200000000002</v>
      </c>
      <c r="V104" s="4">
        <v>297.83600000000001</v>
      </c>
      <c r="W104" s="4">
        <v>299.85000000000002</v>
      </c>
      <c r="X104" s="4">
        <v>301.91899999999998</v>
      </c>
      <c r="Y104" s="4">
        <v>304.08300000000003</v>
      </c>
      <c r="Z104" s="4">
        <v>306.32499999999999</v>
      </c>
      <c r="AA104" s="4">
        <v>308.54000000000002</v>
      </c>
      <c r="AB104" s="4">
        <v>310.51799999999997</v>
      </c>
      <c r="AC104" s="4">
        <v>311.911</v>
      </c>
    </row>
    <row r="105" spans="2:29" x14ac:dyDescent="0.25">
      <c r="E105" s="2">
        <v>175</v>
      </c>
      <c r="F105" s="6">
        <v>45</v>
      </c>
      <c r="G105" s="2">
        <v>200</v>
      </c>
      <c r="H105" s="4">
        <v>101.97799999999999</v>
      </c>
      <c r="I105" s="4">
        <v>171.626</v>
      </c>
      <c r="J105" s="4">
        <v>0.131936</v>
      </c>
      <c r="K105" s="4">
        <v>35.971899999999998</v>
      </c>
      <c r="L105" s="4">
        <v>2.8353700000000002</v>
      </c>
      <c r="N105" s="3" t="s">
        <v>35</v>
      </c>
      <c r="O105" s="4">
        <v>280.66300000000001</v>
      </c>
      <c r="P105" s="4">
        <v>283.40699999999998</v>
      </c>
      <c r="Q105" s="4">
        <v>286.21899999999999</v>
      </c>
      <c r="R105" s="4">
        <v>288.91699999999997</v>
      </c>
      <c r="S105" s="4">
        <v>291.41500000000002</v>
      </c>
      <c r="T105" s="4">
        <v>293.70400000000001</v>
      </c>
      <c r="U105" s="4">
        <v>295.82600000000002</v>
      </c>
      <c r="V105" s="4">
        <v>297.85399999999998</v>
      </c>
      <c r="W105" s="4">
        <v>299.87299999999999</v>
      </c>
      <c r="X105" s="4">
        <v>301.952</v>
      </c>
      <c r="Y105" s="4">
        <v>304.125</v>
      </c>
      <c r="Z105" s="4">
        <v>306.36799999999999</v>
      </c>
      <c r="AA105" s="4">
        <v>308.57799999999997</v>
      </c>
      <c r="AB105" s="4">
        <v>310.55099999999999</v>
      </c>
      <c r="AC105" s="4">
        <v>311.95800000000003</v>
      </c>
    </row>
    <row r="106" spans="2:29" x14ac:dyDescent="0.25">
      <c r="E106" s="2">
        <v>175</v>
      </c>
      <c r="F106" s="6">
        <v>30</v>
      </c>
      <c r="G106" s="2">
        <v>300</v>
      </c>
      <c r="H106" s="4">
        <v>134.57</v>
      </c>
      <c r="I106" s="4">
        <v>227.58199999999999</v>
      </c>
      <c r="J106" s="4">
        <v>0.53474600000000005</v>
      </c>
      <c r="K106" s="4">
        <v>35.835900000000002</v>
      </c>
      <c r="L106" s="4">
        <v>2.8353700000000002</v>
      </c>
      <c r="N106" s="3" t="s">
        <v>35</v>
      </c>
      <c r="O106" s="4">
        <v>280.55900000000003</v>
      </c>
      <c r="P106" s="4">
        <v>282.46899999999999</v>
      </c>
      <c r="Q106" s="4">
        <v>284.94600000000003</v>
      </c>
      <c r="R106" s="4">
        <v>287.64</v>
      </c>
      <c r="S106" s="4">
        <v>290.32600000000002</v>
      </c>
      <c r="T106" s="4">
        <v>292.887</v>
      </c>
      <c r="U106" s="4">
        <v>295.286</v>
      </c>
      <c r="V106" s="4">
        <v>297.541</v>
      </c>
      <c r="W106" s="4">
        <v>299.70400000000001</v>
      </c>
      <c r="X106" s="4">
        <v>301.83499999999998</v>
      </c>
      <c r="Y106" s="4">
        <v>303.97800000000001</v>
      </c>
      <c r="Z106" s="4">
        <v>306.13799999999998</v>
      </c>
      <c r="AA106" s="4">
        <v>308.25200000000001</v>
      </c>
      <c r="AB106" s="4">
        <v>310.173</v>
      </c>
      <c r="AC106" s="4">
        <v>311.63900000000001</v>
      </c>
    </row>
    <row r="107" spans="2:29" x14ac:dyDescent="0.25">
      <c r="E107" s="2">
        <v>175</v>
      </c>
      <c r="F107" s="6">
        <v>35</v>
      </c>
      <c r="G107" s="2">
        <v>300</v>
      </c>
      <c r="H107" s="4">
        <v>139.78200000000001</v>
      </c>
      <c r="I107" s="4">
        <v>235.71100000000001</v>
      </c>
      <c r="J107" s="4">
        <v>0.44120300000000001</v>
      </c>
      <c r="K107" s="4">
        <v>38.601999999999997</v>
      </c>
      <c r="L107" s="4">
        <v>2.8353700000000002</v>
      </c>
      <c r="N107" s="3" t="s">
        <v>35</v>
      </c>
      <c r="O107" s="4">
        <v>280.55700000000002</v>
      </c>
      <c r="P107" s="4">
        <v>282.58</v>
      </c>
      <c r="Q107" s="4">
        <v>285.14999999999998</v>
      </c>
      <c r="R107" s="4">
        <v>287.89499999999998</v>
      </c>
      <c r="S107" s="4">
        <v>290.58999999999997</v>
      </c>
      <c r="T107" s="4">
        <v>293.12099999999998</v>
      </c>
      <c r="U107" s="4">
        <v>295.464</v>
      </c>
      <c r="V107" s="4">
        <v>297.65499999999997</v>
      </c>
      <c r="W107" s="4">
        <v>299.76100000000002</v>
      </c>
      <c r="X107" s="4">
        <v>301.85599999999999</v>
      </c>
      <c r="Y107" s="4">
        <v>303.99400000000003</v>
      </c>
      <c r="Z107" s="4">
        <v>306.17500000000001</v>
      </c>
      <c r="AA107" s="4">
        <v>308.327</v>
      </c>
      <c r="AB107" s="4">
        <v>310.27100000000002</v>
      </c>
      <c r="AC107" s="4">
        <v>311.697</v>
      </c>
    </row>
    <row r="108" spans="2:29" x14ac:dyDescent="0.25">
      <c r="E108" s="2">
        <v>175</v>
      </c>
      <c r="F108" s="6">
        <v>40</v>
      </c>
      <c r="G108" s="2">
        <v>300</v>
      </c>
      <c r="H108" s="4">
        <v>143.666</v>
      </c>
      <c r="I108" s="4">
        <v>242.50200000000001</v>
      </c>
      <c r="J108" s="4">
        <v>0.37914399999999998</v>
      </c>
      <c r="K108" s="4">
        <v>41.099899999999998</v>
      </c>
      <c r="L108" s="4">
        <v>2.8353700000000002</v>
      </c>
      <c r="N108" s="3" t="s">
        <v>35</v>
      </c>
      <c r="O108" s="4">
        <v>280.548</v>
      </c>
      <c r="P108" s="4">
        <v>282.69</v>
      </c>
      <c r="Q108" s="4">
        <v>285.34100000000001</v>
      </c>
      <c r="R108" s="4">
        <v>288.125</v>
      </c>
      <c r="S108" s="4">
        <v>290.81900000000002</v>
      </c>
      <c r="T108" s="4">
        <v>293.31799999999998</v>
      </c>
      <c r="U108" s="4">
        <v>295.61</v>
      </c>
      <c r="V108" s="4">
        <v>297.745</v>
      </c>
      <c r="W108" s="4">
        <v>299.80399999999997</v>
      </c>
      <c r="X108" s="4">
        <v>301.87099999999998</v>
      </c>
      <c r="Y108" s="4">
        <v>304.00400000000002</v>
      </c>
      <c r="Z108" s="4">
        <v>306.20400000000001</v>
      </c>
      <c r="AA108" s="4">
        <v>308.38499999999999</v>
      </c>
      <c r="AB108" s="4">
        <v>310.346</v>
      </c>
      <c r="AC108" s="4">
        <v>311.74</v>
      </c>
    </row>
    <row r="109" spans="2:29" x14ac:dyDescent="0.25">
      <c r="E109" s="2">
        <v>175</v>
      </c>
      <c r="F109" s="6">
        <v>45</v>
      </c>
      <c r="G109" s="2">
        <v>300</v>
      </c>
      <c r="H109" s="4">
        <v>146.95400000000001</v>
      </c>
      <c r="I109" s="4">
        <v>248.16200000000001</v>
      </c>
      <c r="J109" s="4">
        <v>0.33571400000000001</v>
      </c>
      <c r="K109" s="4">
        <v>43.433199999999999</v>
      </c>
      <c r="L109" s="4">
        <v>2.8353700000000002</v>
      </c>
      <c r="N109" s="3" t="s">
        <v>35</v>
      </c>
      <c r="O109" s="4">
        <v>280.53899999999999</v>
      </c>
      <c r="P109" s="4">
        <v>282.78500000000003</v>
      </c>
      <c r="Q109" s="4">
        <v>285.48899999999998</v>
      </c>
      <c r="R109" s="4">
        <v>288.28800000000001</v>
      </c>
      <c r="S109" s="4">
        <v>290.96899999999999</v>
      </c>
      <c r="T109" s="4">
        <v>293.44</v>
      </c>
      <c r="U109" s="4">
        <v>295.697</v>
      </c>
      <c r="V109" s="4">
        <v>297.80099999999999</v>
      </c>
      <c r="W109" s="4">
        <v>299.83699999999999</v>
      </c>
      <c r="X109" s="4">
        <v>301.89499999999998</v>
      </c>
      <c r="Y109" s="4">
        <v>304.03100000000001</v>
      </c>
      <c r="Z109" s="4">
        <v>306.24400000000003</v>
      </c>
      <c r="AA109" s="4">
        <v>308.44099999999997</v>
      </c>
      <c r="AB109" s="4">
        <v>310.40899999999999</v>
      </c>
      <c r="AC109" s="4">
        <v>311.78199999999998</v>
      </c>
    </row>
    <row r="110" spans="2:29" x14ac:dyDescent="0.25">
      <c r="E110" s="2">
        <v>200</v>
      </c>
      <c r="F110" s="6">
        <v>30</v>
      </c>
      <c r="G110" s="2">
        <v>100</v>
      </c>
      <c r="H110" s="4">
        <v>49.966099999999997</v>
      </c>
      <c r="I110" s="4">
        <v>84.5197</v>
      </c>
      <c r="J110" s="4">
        <v>3.5946199999999998E-2</v>
      </c>
      <c r="K110" s="4">
        <v>23.246400000000001</v>
      </c>
      <c r="L110" s="4">
        <v>2.8353700000000002</v>
      </c>
      <c r="N110" s="3" t="s">
        <v>35</v>
      </c>
      <c r="O110" s="4">
        <v>281.05</v>
      </c>
      <c r="P110" s="4">
        <v>284.10300000000001</v>
      </c>
      <c r="Q110" s="4">
        <v>286.834</v>
      </c>
      <c r="R110" s="4">
        <v>289.29599999999999</v>
      </c>
      <c r="S110" s="4">
        <v>291.55399999999997</v>
      </c>
      <c r="T110" s="4">
        <v>293.68</v>
      </c>
      <c r="U110" s="4">
        <v>295.73899999999998</v>
      </c>
      <c r="V110" s="4">
        <v>297.79199999999997</v>
      </c>
      <c r="W110" s="4">
        <v>299.88200000000001</v>
      </c>
      <c r="X110" s="4">
        <v>302.03300000000002</v>
      </c>
      <c r="Y110" s="4">
        <v>304.238</v>
      </c>
      <c r="Z110" s="4">
        <v>306.45999999999998</v>
      </c>
      <c r="AA110" s="4">
        <v>308.61700000000002</v>
      </c>
      <c r="AB110" s="4">
        <v>310.58300000000003</v>
      </c>
      <c r="AC110" s="4">
        <v>312.17599999999999</v>
      </c>
    </row>
    <row r="111" spans="2:29" x14ac:dyDescent="0.25">
      <c r="E111" s="2">
        <v>200</v>
      </c>
      <c r="F111" s="6">
        <v>35</v>
      </c>
      <c r="G111" s="2">
        <v>100</v>
      </c>
      <c r="H111" s="4">
        <v>49.970700000000001</v>
      </c>
      <c r="I111" s="4">
        <v>86.162899999999993</v>
      </c>
      <c r="J111" s="4">
        <v>3.0365699999999999E-2</v>
      </c>
      <c r="K111" s="4">
        <v>26.3184</v>
      </c>
      <c r="L111" s="4">
        <v>2.8353700000000002</v>
      </c>
      <c r="N111" s="3" t="s">
        <v>35</v>
      </c>
      <c r="O111" s="4">
        <v>281.11799999999999</v>
      </c>
      <c r="P111" s="4">
        <v>284.233</v>
      </c>
      <c r="Q111" s="4">
        <v>286.94400000000002</v>
      </c>
      <c r="R111" s="4">
        <v>289.35599999999999</v>
      </c>
      <c r="S111" s="4">
        <v>291.56799999999998</v>
      </c>
      <c r="T111" s="4">
        <v>293.66500000000002</v>
      </c>
      <c r="U111" s="4">
        <v>295.71699999999998</v>
      </c>
      <c r="V111" s="4">
        <v>297.77999999999997</v>
      </c>
      <c r="W111" s="4">
        <v>299.88799999999998</v>
      </c>
      <c r="X111" s="4">
        <v>302.05399999999997</v>
      </c>
      <c r="Y111" s="4">
        <v>304.26299999999998</v>
      </c>
      <c r="Z111" s="4">
        <v>306.476</v>
      </c>
      <c r="AA111" s="4">
        <v>308.61799999999999</v>
      </c>
      <c r="AB111" s="4">
        <v>310.58300000000003</v>
      </c>
      <c r="AC111" s="4">
        <v>312.22800000000001</v>
      </c>
    </row>
    <row r="112" spans="2:29" x14ac:dyDescent="0.25">
      <c r="E112" s="2">
        <v>200</v>
      </c>
      <c r="F112" s="6">
        <v>40</v>
      </c>
      <c r="G112" s="2">
        <v>100</v>
      </c>
      <c r="H112" s="4">
        <v>49.725299999999997</v>
      </c>
      <c r="I112" s="4">
        <v>87.526799999999994</v>
      </c>
      <c r="J112" s="4">
        <v>2.65273E-2</v>
      </c>
      <c r="K112" s="4">
        <v>29.2226</v>
      </c>
      <c r="L112" s="4">
        <v>2.8353700000000002</v>
      </c>
      <c r="N112" s="3" t="s">
        <v>35</v>
      </c>
      <c r="O112" s="4">
        <v>281.19</v>
      </c>
      <c r="P112" s="4">
        <v>284.35599999999999</v>
      </c>
      <c r="Q112" s="4">
        <v>287.048</v>
      </c>
      <c r="R112" s="4">
        <v>289.41699999999997</v>
      </c>
      <c r="S112" s="4">
        <v>291.58699999999999</v>
      </c>
      <c r="T112" s="4">
        <v>293.65600000000001</v>
      </c>
      <c r="U112" s="4">
        <v>295.70100000000002</v>
      </c>
      <c r="V112" s="4">
        <v>297.77100000000002</v>
      </c>
      <c r="W112" s="4">
        <v>299.89299999999997</v>
      </c>
      <c r="X112" s="4">
        <v>302.07100000000003</v>
      </c>
      <c r="Y112" s="4">
        <v>304.28399999999999</v>
      </c>
      <c r="Z112" s="4">
        <v>306.488</v>
      </c>
      <c r="AA112" s="4">
        <v>308.61700000000002</v>
      </c>
      <c r="AB112" s="4">
        <v>310.58</v>
      </c>
      <c r="AC112" s="4">
        <v>312.26499999999999</v>
      </c>
    </row>
    <row r="113" spans="2:29" x14ac:dyDescent="0.25">
      <c r="E113" s="2">
        <v>200</v>
      </c>
      <c r="F113" s="6">
        <v>45</v>
      </c>
      <c r="G113" s="2">
        <v>100</v>
      </c>
      <c r="H113" s="4">
        <v>49.458199999999998</v>
      </c>
      <c r="I113" s="4">
        <v>88.834100000000007</v>
      </c>
      <c r="J113" s="4">
        <v>2.37512E-2</v>
      </c>
      <c r="K113" s="4">
        <v>31.923400000000001</v>
      </c>
      <c r="L113" s="4">
        <v>2.8353700000000002</v>
      </c>
      <c r="N113" s="3" t="s">
        <v>35</v>
      </c>
      <c r="O113" s="4">
        <v>281.25700000000001</v>
      </c>
      <c r="P113" s="4">
        <v>284.45800000000003</v>
      </c>
      <c r="Q113" s="4">
        <v>287.14</v>
      </c>
      <c r="R113" s="4">
        <v>289.48099999999999</v>
      </c>
      <c r="S113" s="4">
        <v>291.62400000000002</v>
      </c>
      <c r="T113" s="4">
        <v>293.67599999999999</v>
      </c>
      <c r="U113" s="4">
        <v>295.71499999999997</v>
      </c>
      <c r="V113" s="4">
        <v>297.78800000000001</v>
      </c>
      <c r="W113" s="4">
        <v>299.91800000000001</v>
      </c>
      <c r="X113" s="4">
        <v>302.10000000000002</v>
      </c>
      <c r="Y113" s="4">
        <v>304.31099999999998</v>
      </c>
      <c r="Z113" s="4">
        <v>306.505</v>
      </c>
      <c r="AA113" s="4">
        <v>308.62</v>
      </c>
      <c r="AB113" s="4">
        <v>310.58</v>
      </c>
      <c r="AC113" s="4">
        <v>312.29300000000001</v>
      </c>
    </row>
    <row r="114" spans="2:29" x14ac:dyDescent="0.25">
      <c r="E114" s="2">
        <v>200</v>
      </c>
      <c r="F114" s="6">
        <v>30</v>
      </c>
      <c r="G114" s="2">
        <v>200</v>
      </c>
      <c r="H114" s="4">
        <v>97.528999999999996</v>
      </c>
      <c r="I114" s="4">
        <v>160.95699999999999</v>
      </c>
      <c r="J114" s="4">
        <v>0.169266</v>
      </c>
      <c r="K114" s="4">
        <v>30.520900000000001</v>
      </c>
      <c r="L114" s="4">
        <v>2.8353700000000002</v>
      </c>
      <c r="N114" s="3" t="s">
        <v>35</v>
      </c>
      <c r="O114" s="4">
        <v>280.714</v>
      </c>
      <c r="P114" s="4">
        <v>283.19799999999998</v>
      </c>
      <c r="Q114" s="4">
        <v>285.93599999999998</v>
      </c>
      <c r="R114" s="4">
        <v>288.661</v>
      </c>
      <c r="S114" s="4">
        <v>291.226</v>
      </c>
      <c r="T114" s="4">
        <v>293.584</v>
      </c>
      <c r="U114" s="4">
        <v>295.75799999999998</v>
      </c>
      <c r="V114" s="4">
        <v>297.81400000000002</v>
      </c>
      <c r="W114" s="4">
        <v>299.83800000000002</v>
      </c>
      <c r="X114" s="4">
        <v>301.90899999999999</v>
      </c>
      <c r="Y114" s="4">
        <v>304.07</v>
      </c>
      <c r="Z114" s="4">
        <v>306.30700000000002</v>
      </c>
      <c r="AA114" s="4">
        <v>308.51799999999997</v>
      </c>
      <c r="AB114" s="4">
        <v>310.49</v>
      </c>
      <c r="AC114" s="4">
        <v>311.87299999999999</v>
      </c>
    </row>
    <row r="115" spans="2:29" x14ac:dyDescent="0.25">
      <c r="E115" s="2">
        <v>200</v>
      </c>
      <c r="F115" s="6">
        <v>35</v>
      </c>
      <c r="G115" s="2">
        <v>200</v>
      </c>
      <c r="H115" s="4">
        <v>99.539100000000005</v>
      </c>
      <c r="I115" s="4">
        <v>165.184</v>
      </c>
      <c r="J115" s="4">
        <v>0.140546</v>
      </c>
      <c r="K115" s="4">
        <v>33.589700000000001</v>
      </c>
      <c r="L115" s="4">
        <v>2.8353700000000002</v>
      </c>
      <c r="N115" s="3" t="s">
        <v>35</v>
      </c>
      <c r="O115" s="4">
        <v>280.72699999999998</v>
      </c>
      <c r="P115" s="4">
        <v>283.36799999999999</v>
      </c>
      <c r="Q115" s="4">
        <v>286.137</v>
      </c>
      <c r="R115" s="4">
        <v>288.82600000000002</v>
      </c>
      <c r="S115" s="4">
        <v>291.334</v>
      </c>
      <c r="T115" s="4">
        <v>293.64</v>
      </c>
      <c r="U115" s="4">
        <v>295.77699999999999</v>
      </c>
      <c r="V115" s="4">
        <v>297.81799999999998</v>
      </c>
      <c r="W115" s="4">
        <v>299.84399999999999</v>
      </c>
      <c r="X115" s="4">
        <v>301.92500000000001</v>
      </c>
      <c r="Y115" s="4">
        <v>304.09800000000001</v>
      </c>
      <c r="Z115" s="4">
        <v>306.33999999999997</v>
      </c>
      <c r="AA115" s="4">
        <v>308.55200000000002</v>
      </c>
      <c r="AB115" s="4">
        <v>310.52699999999999</v>
      </c>
      <c r="AC115" s="4">
        <v>311.93299999999999</v>
      </c>
    </row>
    <row r="116" spans="2:29" x14ac:dyDescent="0.25">
      <c r="E116" s="2">
        <v>200</v>
      </c>
      <c r="F116" s="6">
        <v>40</v>
      </c>
      <c r="G116" s="2">
        <v>200</v>
      </c>
      <c r="H116" s="4">
        <v>100.875</v>
      </c>
      <c r="I116" s="4">
        <v>168.63</v>
      </c>
      <c r="J116" s="4">
        <v>0.121194</v>
      </c>
      <c r="K116" s="4">
        <v>36.529299999999999</v>
      </c>
      <c r="L116" s="4">
        <v>2.8353700000000002</v>
      </c>
      <c r="N116" s="3" t="s">
        <v>35</v>
      </c>
      <c r="O116" s="4">
        <v>280.745</v>
      </c>
      <c r="P116" s="4">
        <v>283.52699999999999</v>
      </c>
      <c r="Q116" s="4">
        <v>286.315</v>
      </c>
      <c r="R116" s="4">
        <v>288.96600000000001</v>
      </c>
      <c r="S116" s="4">
        <v>291.41800000000001</v>
      </c>
      <c r="T116" s="4">
        <v>293.67399999999998</v>
      </c>
      <c r="U116" s="4">
        <v>295.78300000000002</v>
      </c>
      <c r="V116" s="4">
        <v>297.81400000000002</v>
      </c>
      <c r="W116" s="4">
        <v>299.846</v>
      </c>
      <c r="X116" s="4">
        <v>301.93900000000002</v>
      </c>
      <c r="Y116" s="4">
        <v>304.12200000000001</v>
      </c>
      <c r="Z116" s="4">
        <v>306.36599999999999</v>
      </c>
      <c r="AA116" s="4">
        <v>308.572</v>
      </c>
      <c r="AB116" s="4">
        <v>310.54700000000003</v>
      </c>
      <c r="AC116" s="4">
        <v>311.983</v>
      </c>
    </row>
    <row r="117" spans="2:29" x14ac:dyDescent="0.25">
      <c r="E117" s="2">
        <v>200</v>
      </c>
      <c r="F117" s="6">
        <v>45</v>
      </c>
      <c r="G117" s="2">
        <v>200</v>
      </c>
      <c r="H117" s="4">
        <v>101.801</v>
      </c>
      <c r="I117" s="4">
        <v>171.774</v>
      </c>
      <c r="J117" s="4">
        <v>0.107423</v>
      </c>
      <c r="K117" s="4">
        <v>39.259500000000003</v>
      </c>
      <c r="L117" s="4">
        <v>2.8353700000000002</v>
      </c>
      <c r="N117" s="3" t="s">
        <v>35</v>
      </c>
      <c r="O117" s="4">
        <v>280.767</v>
      </c>
      <c r="P117" s="4">
        <v>283.66899999999998</v>
      </c>
      <c r="Q117" s="4">
        <v>286.476</v>
      </c>
      <c r="R117" s="4">
        <v>289.09500000000003</v>
      </c>
      <c r="S117" s="4">
        <v>291.50200000000001</v>
      </c>
      <c r="T117" s="4">
        <v>293.721</v>
      </c>
      <c r="U117" s="4">
        <v>295.80700000000002</v>
      </c>
      <c r="V117" s="4">
        <v>297.83199999999999</v>
      </c>
      <c r="W117" s="4">
        <v>299.86799999999999</v>
      </c>
      <c r="X117" s="4">
        <v>301.96899999999999</v>
      </c>
      <c r="Y117" s="4">
        <v>304.154</v>
      </c>
      <c r="Z117" s="4">
        <v>306.39299999999997</v>
      </c>
      <c r="AA117" s="4">
        <v>308.589</v>
      </c>
      <c r="AB117" s="4">
        <v>310.56</v>
      </c>
      <c r="AC117" s="4">
        <v>312.02499999999998</v>
      </c>
    </row>
    <row r="118" spans="2:29" x14ac:dyDescent="0.25">
      <c r="E118" s="2">
        <v>200</v>
      </c>
      <c r="F118" s="6">
        <v>30</v>
      </c>
      <c r="G118" s="2">
        <v>300</v>
      </c>
      <c r="H118" s="4">
        <v>137.52699999999999</v>
      </c>
      <c r="I118" s="4">
        <v>230.35599999999999</v>
      </c>
      <c r="J118" s="4">
        <v>0.43818099999999999</v>
      </c>
      <c r="K118" s="4">
        <v>37.6355</v>
      </c>
      <c r="L118" s="4">
        <v>2.8353700000000002</v>
      </c>
      <c r="N118" s="3" t="s">
        <v>35</v>
      </c>
      <c r="O118" s="4">
        <v>280.61500000000001</v>
      </c>
      <c r="P118" s="4">
        <v>282.65300000000002</v>
      </c>
      <c r="Q118" s="4">
        <v>285.22500000000002</v>
      </c>
      <c r="R118" s="4">
        <v>287.96600000000001</v>
      </c>
      <c r="S118" s="4">
        <v>290.649</v>
      </c>
      <c r="T118" s="4">
        <v>293.16699999999997</v>
      </c>
      <c r="U118" s="4">
        <v>295.49599999999998</v>
      </c>
      <c r="V118" s="4">
        <v>297.67399999999998</v>
      </c>
      <c r="W118" s="4">
        <v>299.77100000000002</v>
      </c>
      <c r="X118" s="4">
        <v>301.863</v>
      </c>
      <c r="Y118" s="4">
        <v>304</v>
      </c>
      <c r="Z118" s="4">
        <v>306.185</v>
      </c>
      <c r="AA118" s="4">
        <v>308.33999999999997</v>
      </c>
      <c r="AB118" s="4">
        <v>310.28500000000003</v>
      </c>
      <c r="AC118" s="4">
        <v>311.70400000000001</v>
      </c>
    </row>
    <row r="119" spans="2:29" x14ac:dyDescent="0.25">
      <c r="E119" s="2">
        <v>200</v>
      </c>
      <c r="F119" s="6">
        <v>35</v>
      </c>
      <c r="G119" s="2">
        <v>300</v>
      </c>
      <c r="H119" s="4">
        <v>142.28700000000001</v>
      </c>
      <c r="I119" s="4">
        <v>238.054</v>
      </c>
      <c r="J119" s="4">
        <v>0.35916500000000001</v>
      </c>
      <c r="K119" s="4">
        <v>40.876199999999997</v>
      </c>
      <c r="L119" s="4">
        <v>2.8353700000000002</v>
      </c>
      <c r="N119" s="3" t="s">
        <v>35</v>
      </c>
      <c r="O119" s="4">
        <v>280.61200000000002</v>
      </c>
      <c r="P119" s="4">
        <v>282.79300000000001</v>
      </c>
      <c r="Q119" s="4">
        <v>285.44400000000002</v>
      </c>
      <c r="R119" s="4">
        <v>288.20999999999998</v>
      </c>
      <c r="S119" s="4">
        <v>290.87700000000001</v>
      </c>
      <c r="T119" s="4">
        <v>293.351</v>
      </c>
      <c r="U119" s="4">
        <v>295.62400000000002</v>
      </c>
      <c r="V119" s="4">
        <v>297.74799999999999</v>
      </c>
      <c r="W119" s="4">
        <v>299.80500000000001</v>
      </c>
      <c r="X119" s="4">
        <v>301.87599999999998</v>
      </c>
      <c r="Y119" s="4">
        <v>304.017</v>
      </c>
      <c r="Z119" s="4">
        <v>306.22399999999999</v>
      </c>
      <c r="AA119" s="4">
        <v>308.41000000000003</v>
      </c>
      <c r="AB119" s="4">
        <v>310.37200000000001</v>
      </c>
      <c r="AC119" s="4">
        <v>311.762</v>
      </c>
    </row>
    <row r="120" spans="2:29" x14ac:dyDescent="0.25">
      <c r="E120" s="2">
        <v>200</v>
      </c>
      <c r="F120" s="6">
        <v>40</v>
      </c>
      <c r="G120" s="2">
        <v>300</v>
      </c>
      <c r="H120" s="4">
        <v>146.017</v>
      </c>
      <c r="I120" s="4">
        <v>244.21799999999999</v>
      </c>
      <c r="J120" s="4">
        <v>0.30662600000000001</v>
      </c>
      <c r="K120" s="4">
        <v>43.889699999999998</v>
      </c>
      <c r="L120" s="4">
        <v>2.8353700000000002</v>
      </c>
      <c r="N120" s="3" t="s">
        <v>35</v>
      </c>
      <c r="O120" s="4">
        <v>280.60899999999998</v>
      </c>
      <c r="P120" s="4">
        <v>282.928</v>
      </c>
      <c r="Q120" s="4">
        <v>285.63799999999998</v>
      </c>
      <c r="R120" s="4">
        <v>288.40699999999998</v>
      </c>
      <c r="S120" s="4">
        <v>291.04399999999998</v>
      </c>
      <c r="T120" s="4">
        <v>293.47300000000001</v>
      </c>
      <c r="U120" s="4">
        <v>295.7</v>
      </c>
      <c r="V120" s="4">
        <v>297.786</v>
      </c>
      <c r="W120" s="4">
        <v>299.81799999999998</v>
      </c>
      <c r="X120" s="4">
        <v>301.88200000000001</v>
      </c>
      <c r="Y120" s="4">
        <v>304.029</v>
      </c>
      <c r="Z120" s="4">
        <v>306.25299999999999</v>
      </c>
      <c r="AA120" s="4">
        <v>308.45800000000003</v>
      </c>
      <c r="AB120" s="4">
        <v>310.43</v>
      </c>
      <c r="AC120" s="4">
        <v>311.80799999999999</v>
      </c>
    </row>
    <row r="121" spans="2:29" x14ac:dyDescent="0.25">
      <c r="E121" s="2">
        <v>200</v>
      </c>
      <c r="F121" s="6">
        <v>45</v>
      </c>
      <c r="G121" s="2">
        <v>300</v>
      </c>
      <c r="H121" s="4">
        <v>148.73599999999999</v>
      </c>
      <c r="I121" s="4">
        <v>249.61799999999999</v>
      </c>
      <c r="J121" s="4">
        <v>0.26964100000000002</v>
      </c>
      <c r="K121" s="4">
        <v>46.725499999999997</v>
      </c>
      <c r="L121" s="4">
        <v>2.8353700000000002</v>
      </c>
      <c r="N121" s="3" t="s">
        <v>35</v>
      </c>
      <c r="O121" s="4">
        <v>280.60500000000002</v>
      </c>
      <c r="P121" s="4">
        <v>283.05599999999998</v>
      </c>
      <c r="Q121" s="4">
        <v>285.81599999999997</v>
      </c>
      <c r="R121" s="4">
        <v>288.58300000000003</v>
      </c>
      <c r="S121" s="4">
        <v>291.19200000000001</v>
      </c>
      <c r="T121" s="4">
        <v>293.58100000000002</v>
      </c>
      <c r="U121" s="4">
        <v>295.77</v>
      </c>
      <c r="V121" s="4">
        <v>297.827</v>
      </c>
      <c r="W121" s="4">
        <v>299.84199999999998</v>
      </c>
      <c r="X121" s="4">
        <v>301.899</v>
      </c>
      <c r="Y121" s="4">
        <v>304.04899999999998</v>
      </c>
      <c r="Z121" s="4">
        <v>306.28199999999998</v>
      </c>
      <c r="AA121" s="4">
        <v>308.49599999999998</v>
      </c>
      <c r="AB121" s="4">
        <v>310.47300000000001</v>
      </c>
      <c r="AC121" s="4">
        <v>311.846</v>
      </c>
    </row>
    <row r="123" spans="2:29" x14ac:dyDescent="0.25">
      <c r="B123" s="3" t="s">
        <v>35</v>
      </c>
      <c r="C123" s="4">
        <v>283</v>
      </c>
      <c r="D123" s="4">
        <v>285.14285714285717</v>
      </c>
      <c r="E123" s="4">
        <v>287.28571428571433</v>
      </c>
      <c r="F123" s="4">
        <v>289.4285714285715</v>
      </c>
      <c r="G123" s="4">
        <v>291.57142857142867</v>
      </c>
      <c r="H123" s="4">
        <v>293.71428571428584</v>
      </c>
      <c r="I123" s="4">
        <v>295.857142857143</v>
      </c>
      <c r="J123" s="4">
        <v>298.00000000000017</v>
      </c>
      <c r="K123" s="4">
        <v>300.14285714285734</v>
      </c>
      <c r="L123" s="4">
        <v>302.2857142857145</v>
      </c>
      <c r="M123" s="4">
        <v>304.42857142857167</v>
      </c>
      <c r="N123" s="4">
        <v>306.57142857142884</v>
      </c>
      <c r="O123" s="4">
        <v>308.71428571428601</v>
      </c>
      <c r="P123" s="4">
        <v>310.85714285714317</v>
      </c>
      <c r="Q123" s="4">
        <v>313</v>
      </c>
    </row>
    <row r="124" spans="2:29" x14ac:dyDescent="0.25">
      <c r="B124" s="3" t="s">
        <v>24</v>
      </c>
      <c r="C124" s="2">
        <v>10</v>
      </c>
      <c r="D124" s="2">
        <v>10</v>
      </c>
      <c r="E124" s="2">
        <v>10</v>
      </c>
      <c r="F124" s="2">
        <v>10</v>
      </c>
      <c r="G124" s="2">
        <v>10</v>
      </c>
      <c r="H124" s="2">
        <v>10</v>
      </c>
      <c r="I124" s="2">
        <v>10</v>
      </c>
      <c r="J124" s="2">
        <v>10</v>
      </c>
      <c r="K124" s="2">
        <v>10</v>
      </c>
      <c r="L124" s="2">
        <v>10</v>
      </c>
      <c r="M124" s="2">
        <v>10</v>
      </c>
      <c r="N124" s="2">
        <v>10</v>
      </c>
      <c r="O124" s="2">
        <v>10</v>
      </c>
      <c r="P124" s="2">
        <v>10</v>
      </c>
      <c r="Q124" s="2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1"/>
  <sheetViews>
    <sheetView topLeftCell="A93" workbookViewId="0">
      <selection activeCell="A76" sqref="A76:H147"/>
    </sheetView>
  </sheetViews>
  <sheetFormatPr defaultRowHeight="15" x14ac:dyDescent="0.25"/>
  <cols>
    <col min="1" max="1" width="9.140625" style="15"/>
    <col min="2" max="4" width="9.7109375" style="15" customWidth="1"/>
    <col min="5" max="5" width="13.7109375" style="15" bestFit="1" customWidth="1"/>
    <col min="6" max="8" width="9.7109375" style="15" customWidth="1"/>
    <col min="9" max="16384" width="9.140625" style="15"/>
  </cols>
  <sheetData>
    <row r="3" spans="1:8" s="16" customFormat="1" ht="18" x14ac:dyDescent="0.25">
      <c r="A3" s="5" t="s">
        <v>559</v>
      </c>
      <c r="B3" s="5" t="s">
        <v>30</v>
      </c>
      <c r="C3" s="5" t="s">
        <v>556</v>
      </c>
      <c r="D3" s="5" t="s">
        <v>557</v>
      </c>
      <c r="E3" s="5" t="s">
        <v>36</v>
      </c>
      <c r="F3" s="5" t="s">
        <v>37</v>
      </c>
      <c r="G3" s="5" t="s">
        <v>39</v>
      </c>
      <c r="H3" s="5" t="s">
        <v>40</v>
      </c>
    </row>
    <row r="4" spans="1:8" x14ac:dyDescent="0.25">
      <c r="A4" s="17">
        <v>1.1000000000000001</v>
      </c>
      <c r="B4" s="18">
        <v>20</v>
      </c>
      <c r="C4" s="19">
        <v>17.9501639342601</v>
      </c>
      <c r="D4" s="19">
        <v>47.738968171117897</v>
      </c>
      <c r="E4" s="17">
        <v>100</v>
      </c>
      <c r="F4" s="19">
        <v>31.897600000000001</v>
      </c>
      <c r="G4" s="19">
        <v>0.17511299999999999</v>
      </c>
      <c r="H4" s="19">
        <v>9.3378700000000006</v>
      </c>
    </row>
    <row r="5" spans="1:8" x14ac:dyDescent="0.25">
      <c r="A5" s="17">
        <v>1.1000000000000001</v>
      </c>
      <c r="B5" s="18">
        <v>20</v>
      </c>
      <c r="C5" s="19">
        <v>17.9501639342601</v>
      </c>
      <c r="D5" s="19">
        <v>47.738968171117897</v>
      </c>
      <c r="E5" s="17">
        <v>200</v>
      </c>
      <c r="F5" s="19">
        <v>53.045900000000003</v>
      </c>
      <c r="G5" s="19">
        <v>0.89730200000000004</v>
      </c>
      <c r="H5" s="19">
        <v>14.385</v>
      </c>
    </row>
    <row r="6" spans="1:8" x14ac:dyDescent="0.25">
      <c r="A6" s="17">
        <v>1.1000000000000001</v>
      </c>
      <c r="B6" s="18">
        <v>20</v>
      </c>
      <c r="C6" s="19">
        <v>17.9501639342601</v>
      </c>
      <c r="D6" s="19">
        <v>47.738968171117897</v>
      </c>
      <c r="E6" s="17">
        <v>300</v>
      </c>
      <c r="F6" s="19">
        <v>65.833799999999997</v>
      </c>
      <c r="G6" s="19">
        <v>2.4618500000000001</v>
      </c>
      <c r="H6" s="19">
        <v>19.096599999999999</v>
      </c>
    </row>
    <row r="7" spans="1:8" x14ac:dyDescent="0.25">
      <c r="A7" s="17">
        <v>1.1000000000000001</v>
      </c>
      <c r="B7" s="18">
        <v>20</v>
      </c>
      <c r="C7" s="19">
        <v>17.9501639342601</v>
      </c>
      <c r="D7" s="19">
        <v>47.738968171117897</v>
      </c>
      <c r="E7" s="17">
        <v>400</v>
      </c>
      <c r="F7" s="19">
        <v>71.120800000000003</v>
      </c>
      <c r="G7" s="19">
        <v>5.1640199999999998</v>
      </c>
      <c r="H7" s="19">
        <v>23.326499999999999</v>
      </c>
    </row>
    <row r="8" spans="1:8" x14ac:dyDescent="0.25">
      <c r="A8" s="17">
        <v>1.1000000000000001</v>
      </c>
      <c r="B8" s="18">
        <v>20</v>
      </c>
      <c r="C8" s="19">
        <v>17.9501639342601</v>
      </c>
      <c r="D8" s="19">
        <v>47.738968171117897</v>
      </c>
      <c r="E8" s="17">
        <v>500</v>
      </c>
      <c r="F8" s="19">
        <v>69.684799999999996</v>
      </c>
      <c r="G8" s="19">
        <v>9.2991100000000007</v>
      </c>
      <c r="H8" s="19">
        <v>27.0336</v>
      </c>
    </row>
    <row r="9" spans="1:8" x14ac:dyDescent="0.25">
      <c r="A9" s="17">
        <v>1.1000000000000001</v>
      </c>
      <c r="B9" s="18">
        <v>20</v>
      </c>
      <c r="C9" s="19">
        <v>17.9501639342601</v>
      </c>
      <c r="D9" s="19">
        <v>47.738968171117897</v>
      </c>
      <c r="E9" s="17">
        <v>600</v>
      </c>
      <c r="F9" s="19">
        <v>61.261800000000001</v>
      </c>
      <c r="G9" s="19">
        <v>15.1624</v>
      </c>
      <c r="H9" s="19">
        <v>29.956600000000002</v>
      </c>
    </row>
    <row r="10" spans="1:8" x14ac:dyDescent="0.25">
      <c r="A10" s="17">
        <v>1.1000000000000001</v>
      </c>
      <c r="B10" s="18">
        <v>20</v>
      </c>
      <c r="C10" s="19">
        <v>17.9501639342601</v>
      </c>
      <c r="D10" s="19">
        <v>47.738968171117897</v>
      </c>
      <c r="E10" s="17">
        <v>700</v>
      </c>
      <c r="F10" s="19">
        <v>41.1252</v>
      </c>
      <c r="G10" s="19">
        <v>23.049099999999999</v>
      </c>
      <c r="H10" s="19">
        <v>31.256699999999999</v>
      </c>
    </row>
    <row r="11" spans="1:8" x14ac:dyDescent="0.25">
      <c r="A11" s="17">
        <v>1.1000000000000001</v>
      </c>
      <c r="B11" s="18">
        <v>20</v>
      </c>
      <c r="C11" s="19">
        <v>17.9501639342601</v>
      </c>
      <c r="D11" s="19">
        <v>47.738968171117897</v>
      </c>
      <c r="E11" s="17">
        <v>800</v>
      </c>
      <c r="F11" s="19">
        <v>9</v>
      </c>
      <c r="G11" s="19">
        <v>33.254600000000003</v>
      </c>
      <c r="H11" s="19">
        <v>31.195399999999999</v>
      </c>
    </row>
    <row r="12" spans="1:8" x14ac:dyDescent="0.25">
      <c r="A12" s="17">
        <v>1.1000000000000001</v>
      </c>
      <c r="B12" s="18">
        <v>25</v>
      </c>
      <c r="C12" s="19">
        <v>23.0218435396818</v>
      </c>
      <c r="D12" s="19">
        <v>47.738968171117897</v>
      </c>
      <c r="E12" s="17">
        <v>100</v>
      </c>
      <c r="F12" s="19">
        <v>33.9328</v>
      </c>
      <c r="G12" s="19">
        <v>0.128082</v>
      </c>
      <c r="H12" s="19">
        <v>10.837999999999999</v>
      </c>
    </row>
    <row r="13" spans="1:8" x14ac:dyDescent="0.25">
      <c r="A13" s="17">
        <v>1.1000000000000001</v>
      </c>
      <c r="B13" s="18">
        <v>25</v>
      </c>
      <c r="C13" s="19">
        <v>23.0218435396818</v>
      </c>
      <c r="D13" s="19">
        <v>47.738968171117897</v>
      </c>
      <c r="E13" s="17">
        <v>200</v>
      </c>
      <c r="F13" s="19">
        <v>59.232900000000001</v>
      </c>
      <c r="G13" s="19">
        <v>0.63200299999999998</v>
      </c>
      <c r="H13" s="19">
        <v>16.053999999999998</v>
      </c>
    </row>
    <row r="14" spans="1:8" x14ac:dyDescent="0.25">
      <c r="A14" s="17">
        <v>1.1000000000000001</v>
      </c>
      <c r="B14" s="18">
        <v>25</v>
      </c>
      <c r="C14" s="19">
        <v>23.0218435396818</v>
      </c>
      <c r="D14" s="19">
        <v>47.738968171117897</v>
      </c>
      <c r="E14" s="17">
        <v>300</v>
      </c>
      <c r="F14" s="19">
        <v>77.427099999999996</v>
      </c>
      <c r="G14" s="19">
        <v>1.6912700000000001</v>
      </c>
      <c r="H14" s="19">
        <v>21.0703</v>
      </c>
    </row>
    <row r="15" spans="1:8" x14ac:dyDescent="0.25">
      <c r="A15" s="17">
        <v>1.1000000000000001</v>
      </c>
      <c r="B15" s="18">
        <v>25</v>
      </c>
      <c r="C15" s="19">
        <v>23.0218435396818</v>
      </c>
      <c r="D15" s="19">
        <v>47.738968171117897</v>
      </c>
      <c r="E15" s="17">
        <v>400</v>
      </c>
      <c r="F15" s="19">
        <v>89.339799999999997</v>
      </c>
      <c r="G15" s="19">
        <v>3.4853900000000002</v>
      </c>
      <c r="H15" s="19">
        <v>25.755700000000001</v>
      </c>
    </row>
    <row r="16" spans="1:8" x14ac:dyDescent="0.25">
      <c r="A16" s="17">
        <v>1.1000000000000001</v>
      </c>
      <c r="B16" s="18">
        <v>25</v>
      </c>
      <c r="C16" s="19">
        <v>23.0218435396818</v>
      </c>
      <c r="D16" s="19">
        <v>47.738968171117897</v>
      </c>
      <c r="E16" s="17">
        <v>500</v>
      </c>
      <c r="F16" s="19">
        <v>95.187899999999999</v>
      </c>
      <c r="G16" s="19">
        <v>6.1938800000000001</v>
      </c>
      <c r="H16" s="19">
        <v>30.033200000000001</v>
      </c>
    </row>
    <row r="17" spans="1:8" x14ac:dyDescent="0.25">
      <c r="A17" s="17">
        <v>1.1000000000000001</v>
      </c>
      <c r="B17" s="18">
        <v>25</v>
      </c>
      <c r="C17" s="19">
        <v>23.0218435396818</v>
      </c>
      <c r="D17" s="19">
        <v>47.738968171117897</v>
      </c>
      <c r="E17" s="17">
        <v>600</v>
      </c>
      <c r="F17" s="19">
        <v>95.875399999999999</v>
      </c>
      <c r="G17" s="19">
        <v>9.9962400000000002</v>
      </c>
      <c r="H17" s="19">
        <v>33.920499999999997</v>
      </c>
    </row>
    <row r="18" spans="1:8" x14ac:dyDescent="0.25">
      <c r="A18" s="17">
        <v>1.1000000000000001</v>
      </c>
      <c r="B18" s="18">
        <v>25</v>
      </c>
      <c r="C18" s="19">
        <v>23.0218435396818</v>
      </c>
      <c r="D18" s="19">
        <v>47.738968171117897</v>
      </c>
      <c r="E18" s="17">
        <v>700</v>
      </c>
      <c r="F18" s="19">
        <v>91.422399999999996</v>
      </c>
      <c r="G18" s="19">
        <v>15.071999999999999</v>
      </c>
      <c r="H18" s="19">
        <v>37.331200000000003</v>
      </c>
    </row>
    <row r="19" spans="1:8" x14ac:dyDescent="0.25">
      <c r="A19" s="17">
        <v>1.1000000000000001</v>
      </c>
      <c r="B19" s="18">
        <v>25</v>
      </c>
      <c r="C19" s="19">
        <v>23.0218435396818</v>
      </c>
      <c r="D19" s="19">
        <v>47.738968171117897</v>
      </c>
      <c r="E19" s="17">
        <v>800</v>
      </c>
      <c r="F19" s="19">
        <v>80.168499999999995</v>
      </c>
      <c r="G19" s="19">
        <v>21.6006</v>
      </c>
      <c r="H19" s="19">
        <v>39.838099999999997</v>
      </c>
    </row>
    <row r="20" spans="1:8" x14ac:dyDescent="0.25">
      <c r="A20" s="17">
        <v>1.1000000000000001</v>
      </c>
      <c r="B20" s="18">
        <v>30</v>
      </c>
      <c r="C20" s="19">
        <v>28.088648212782498</v>
      </c>
      <c r="D20" s="19">
        <v>47.738968171117897</v>
      </c>
      <c r="E20" s="17">
        <v>100</v>
      </c>
      <c r="F20" s="19">
        <v>35.246099999999998</v>
      </c>
      <c r="G20" s="19">
        <v>0.10055500000000001</v>
      </c>
      <c r="H20" s="19">
        <v>12.377700000000001</v>
      </c>
    </row>
    <row r="21" spans="1:8" x14ac:dyDescent="0.25">
      <c r="A21" s="17">
        <v>1.1000000000000001</v>
      </c>
      <c r="B21" s="18">
        <v>30</v>
      </c>
      <c r="C21" s="19">
        <v>28.088648212782498</v>
      </c>
      <c r="D21" s="19">
        <v>47.738968171117897</v>
      </c>
      <c r="E21" s="17">
        <v>200</v>
      </c>
      <c r="F21" s="19">
        <v>63.662399999999998</v>
      </c>
      <c r="G21" s="19">
        <v>0.48261199999999999</v>
      </c>
      <c r="H21" s="19">
        <v>17.706900000000001</v>
      </c>
    </row>
    <row r="22" spans="1:8" x14ac:dyDescent="0.25">
      <c r="A22" s="17">
        <v>1.1000000000000001</v>
      </c>
      <c r="B22" s="18">
        <v>30</v>
      </c>
      <c r="C22" s="19">
        <v>28.088648212782498</v>
      </c>
      <c r="D22" s="19">
        <v>47.738968171117897</v>
      </c>
      <c r="E22" s="17">
        <v>300</v>
      </c>
      <c r="F22" s="19">
        <v>85.600899999999996</v>
      </c>
      <c r="G22" s="19">
        <v>1.2667600000000001</v>
      </c>
      <c r="H22" s="19">
        <v>22.911899999999999</v>
      </c>
    </row>
    <row r="23" spans="1:8" x14ac:dyDescent="0.25">
      <c r="A23" s="17">
        <v>1.1000000000000001</v>
      </c>
      <c r="B23" s="18">
        <v>30</v>
      </c>
      <c r="C23" s="19">
        <v>28.088648212782498</v>
      </c>
      <c r="D23" s="19">
        <v>47.738968171117897</v>
      </c>
      <c r="E23" s="17">
        <v>400</v>
      </c>
      <c r="F23" s="19">
        <v>102.248</v>
      </c>
      <c r="G23" s="19">
        <v>2.5735800000000002</v>
      </c>
      <c r="H23" s="19">
        <v>27.8934</v>
      </c>
    </row>
    <row r="24" spans="1:8" x14ac:dyDescent="0.25">
      <c r="A24" s="17">
        <v>1.1000000000000001</v>
      </c>
      <c r="B24" s="18">
        <v>30</v>
      </c>
      <c r="C24" s="19">
        <v>28.088648212782498</v>
      </c>
      <c r="D24" s="19">
        <v>47.738968171117897</v>
      </c>
      <c r="E24" s="17">
        <v>500</v>
      </c>
      <c r="F24" s="19">
        <v>113.66</v>
      </c>
      <c r="G24" s="19">
        <v>4.5236799999999997</v>
      </c>
      <c r="H24" s="19">
        <v>32.558900000000001</v>
      </c>
    </row>
    <row r="25" spans="1:8" x14ac:dyDescent="0.25">
      <c r="A25" s="17">
        <v>1.1000000000000001</v>
      </c>
      <c r="B25" s="18">
        <v>30</v>
      </c>
      <c r="C25" s="19">
        <v>28.088648212782498</v>
      </c>
      <c r="D25" s="19">
        <v>47.738968171117897</v>
      </c>
      <c r="E25" s="17">
        <v>600</v>
      </c>
      <c r="F25" s="19">
        <v>120.239</v>
      </c>
      <c r="G25" s="19">
        <v>7.2376199999999997</v>
      </c>
      <c r="H25" s="19">
        <v>36.892099999999999</v>
      </c>
    </row>
    <row r="26" spans="1:8" x14ac:dyDescent="0.25">
      <c r="A26" s="17">
        <v>1.1000000000000001</v>
      </c>
      <c r="B26" s="18">
        <v>30</v>
      </c>
      <c r="C26" s="19">
        <v>28.088648212782498</v>
      </c>
      <c r="D26" s="19">
        <v>47.738968171117897</v>
      </c>
      <c r="E26" s="17">
        <v>700</v>
      </c>
      <c r="F26" s="19">
        <v>122.194</v>
      </c>
      <c r="G26" s="19">
        <v>10.836</v>
      </c>
      <c r="H26" s="19">
        <v>40.889800000000001</v>
      </c>
    </row>
    <row r="27" spans="1:8" x14ac:dyDescent="0.25">
      <c r="A27" s="17">
        <v>1.1000000000000001</v>
      </c>
      <c r="B27" s="18">
        <v>30</v>
      </c>
      <c r="C27" s="19">
        <v>28.088648212782498</v>
      </c>
      <c r="D27" s="19">
        <v>47.738968171117897</v>
      </c>
      <c r="E27" s="17">
        <v>800</v>
      </c>
      <c r="F27" s="19">
        <v>120.169</v>
      </c>
      <c r="G27" s="19">
        <v>15.439399999999999</v>
      </c>
      <c r="H27" s="19">
        <v>44.547600000000003</v>
      </c>
    </row>
    <row r="28" spans="1:8" x14ac:dyDescent="0.25">
      <c r="A28" s="17">
        <v>1.1000000000000001</v>
      </c>
      <c r="B28" s="18">
        <v>20</v>
      </c>
      <c r="C28" s="19">
        <v>17.557938086365599</v>
      </c>
      <c r="D28" s="19">
        <v>55.695462866304197</v>
      </c>
      <c r="E28" s="17">
        <v>100</v>
      </c>
      <c r="F28" s="19">
        <v>32.190899999999999</v>
      </c>
      <c r="G28" s="19">
        <v>0.148115</v>
      </c>
      <c r="H28" s="19">
        <v>9.7744800000000005</v>
      </c>
    </row>
    <row r="29" spans="1:8" x14ac:dyDescent="0.25">
      <c r="A29" s="17">
        <v>1.1000000000000001</v>
      </c>
      <c r="B29" s="18">
        <v>20</v>
      </c>
      <c r="C29" s="19">
        <v>17.557938086365599</v>
      </c>
      <c r="D29" s="19">
        <v>55.695462866304197</v>
      </c>
      <c r="E29" s="17">
        <v>200</v>
      </c>
      <c r="F29" s="19">
        <v>54.624099999999999</v>
      </c>
      <c r="G29" s="19">
        <v>0.743618</v>
      </c>
      <c r="H29" s="19">
        <v>14.815300000000001</v>
      </c>
    </row>
    <row r="30" spans="1:8" x14ac:dyDescent="0.25">
      <c r="A30" s="17">
        <v>1.1000000000000001</v>
      </c>
      <c r="B30" s="18">
        <v>20</v>
      </c>
      <c r="C30" s="19">
        <v>17.557938086365599</v>
      </c>
      <c r="D30" s="19">
        <v>55.695462866304197</v>
      </c>
      <c r="E30" s="17">
        <v>300</v>
      </c>
      <c r="F30" s="19">
        <v>69.406199999999998</v>
      </c>
      <c r="G30" s="19">
        <v>2.0132500000000002</v>
      </c>
      <c r="H30" s="19">
        <v>19.609500000000001</v>
      </c>
    </row>
    <row r="31" spans="1:8" x14ac:dyDescent="0.25">
      <c r="A31" s="17">
        <v>1.1000000000000001</v>
      </c>
      <c r="B31" s="18">
        <v>20</v>
      </c>
      <c r="C31" s="19">
        <v>17.557938086365599</v>
      </c>
      <c r="D31" s="19">
        <v>55.695462866304197</v>
      </c>
      <c r="E31" s="17">
        <v>400</v>
      </c>
      <c r="F31" s="19">
        <v>77.281800000000004</v>
      </c>
      <c r="G31" s="19">
        <v>4.1837499999999999</v>
      </c>
      <c r="H31" s="19">
        <v>24.017199999999999</v>
      </c>
    </row>
    <row r="32" spans="1:8" x14ac:dyDescent="0.25">
      <c r="A32" s="17">
        <v>1.1000000000000001</v>
      </c>
      <c r="B32" s="18">
        <v>20</v>
      </c>
      <c r="C32" s="19">
        <v>17.557938086365599</v>
      </c>
      <c r="D32" s="19">
        <v>55.695462866304197</v>
      </c>
      <c r="E32" s="17">
        <v>500</v>
      </c>
      <c r="F32" s="19">
        <v>79.089600000000004</v>
      </c>
      <c r="G32" s="19">
        <v>7.4818499999999997</v>
      </c>
      <c r="H32" s="19">
        <v>27.987400000000001</v>
      </c>
    </row>
    <row r="33" spans="1:8" x14ac:dyDescent="0.25">
      <c r="A33" s="17">
        <v>1.1000000000000001</v>
      </c>
      <c r="B33" s="18">
        <v>20</v>
      </c>
      <c r="C33" s="19">
        <v>17.557938086365599</v>
      </c>
      <c r="D33" s="19">
        <v>55.695462866304197</v>
      </c>
      <c r="E33" s="17">
        <v>600</v>
      </c>
      <c r="F33" s="19">
        <v>75.361400000000003</v>
      </c>
      <c r="G33" s="19">
        <v>12.1343</v>
      </c>
      <c r="H33" s="19">
        <v>31.479500000000002</v>
      </c>
    </row>
    <row r="34" spans="1:8" x14ac:dyDescent="0.25">
      <c r="A34" s="17">
        <v>1.1000000000000001</v>
      </c>
      <c r="B34" s="18">
        <v>20</v>
      </c>
      <c r="C34" s="19">
        <v>17.557938086365599</v>
      </c>
      <c r="D34" s="19">
        <v>55.695462866304197</v>
      </c>
      <c r="E34" s="17">
        <v>700</v>
      </c>
      <c r="F34" s="19">
        <v>64.936999999999998</v>
      </c>
      <c r="G34" s="19">
        <v>18.367799999999999</v>
      </c>
      <c r="H34" s="19">
        <v>34.1404</v>
      </c>
    </row>
    <row r="35" spans="1:8" x14ac:dyDescent="0.25">
      <c r="A35" s="17">
        <v>1.1000000000000001</v>
      </c>
      <c r="B35" s="18">
        <v>20</v>
      </c>
      <c r="C35" s="19">
        <v>17.557938086365599</v>
      </c>
      <c r="D35" s="19">
        <v>55.695462866304197</v>
      </c>
      <c r="E35" s="17">
        <v>800</v>
      </c>
      <c r="F35" s="19">
        <v>43.534399999999998</v>
      </c>
      <c r="G35" s="19">
        <v>26.409199999999998</v>
      </c>
      <c r="H35" s="19">
        <v>35.2896</v>
      </c>
    </row>
    <row r="36" spans="1:8" x14ac:dyDescent="0.25">
      <c r="A36" s="17">
        <v>1.1000000000000001</v>
      </c>
      <c r="B36" s="18">
        <v>25</v>
      </c>
      <c r="C36" s="19">
        <v>22.6330343258313</v>
      </c>
      <c r="D36" s="19">
        <v>55.695462866304197</v>
      </c>
      <c r="E36" s="17">
        <v>100</v>
      </c>
      <c r="F36" s="19">
        <v>34.006100000000004</v>
      </c>
      <c r="G36" s="19">
        <v>0.10832899999999999</v>
      </c>
      <c r="H36" s="19">
        <v>11.4649</v>
      </c>
    </row>
    <row r="37" spans="1:8" x14ac:dyDescent="0.25">
      <c r="A37" s="17">
        <v>1.1000000000000001</v>
      </c>
      <c r="B37" s="18">
        <v>25</v>
      </c>
      <c r="C37" s="19">
        <v>22.6330343258313</v>
      </c>
      <c r="D37" s="19">
        <v>55.695462866304197</v>
      </c>
      <c r="E37" s="17">
        <v>200</v>
      </c>
      <c r="F37" s="19">
        <v>60.444499999999998</v>
      </c>
      <c r="G37" s="19">
        <v>0.52428399999999997</v>
      </c>
      <c r="H37" s="19">
        <v>16.649899999999999</v>
      </c>
    </row>
    <row r="38" spans="1:8" x14ac:dyDescent="0.25">
      <c r="A38" s="17">
        <v>1.1000000000000001</v>
      </c>
      <c r="B38" s="18">
        <v>25</v>
      </c>
      <c r="C38" s="19">
        <v>22.6330343258313</v>
      </c>
      <c r="D38" s="19">
        <v>55.695462866304197</v>
      </c>
      <c r="E38" s="17">
        <v>300</v>
      </c>
      <c r="F38" s="19">
        <v>80.243899999999996</v>
      </c>
      <c r="G38" s="19">
        <v>1.38432</v>
      </c>
      <c r="H38" s="19">
        <v>21.6981</v>
      </c>
    </row>
    <row r="39" spans="1:8" x14ac:dyDescent="0.25">
      <c r="A39" s="17">
        <v>1.1000000000000001</v>
      </c>
      <c r="B39" s="18">
        <v>25</v>
      </c>
      <c r="C39" s="19">
        <v>22.6330343258313</v>
      </c>
      <c r="D39" s="19">
        <v>55.695462866304197</v>
      </c>
      <c r="E39" s="17">
        <v>400</v>
      </c>
      <c r="F39" s="19">
        <v>94.400199999999998</v>
      </c>
      <c r="G39" s="19">
        <v>2.8248899999999999</v>
      </c>
      <c r="H39" s="19">
        <v>26.500699999999998</v>
      </c>
    </row>
    <row r="40" spans="1:8" x14ac:dyDescent="0.25">
      <c r="A40" s="17">
        <v>1.1000000000000001</v>
      </c>
      <c r="B40" s="18">
        <v>25</v>
      </c>
      <c r="C40" s="19">
        <v>22.6330343258313</v>
      </c>
      <c r="D40" s="19">
        <v>55.695462866304197</v>
      </c>
      <c r="E40" s="17">
        <v>500</v>
      </c>
      <c r="F40" s="19">
        <v>103.22799999999999</v>
      </c>
      <c r="G40" s="19">
        <v>4.9824599999999997</v>
      </c>
      <c r="H40" s="19">
        <v>30.982099999999999</v>
      </c>
    </row>
    <row r="41" spans="1:8" x14ac:dyDescent="0.25">
      <c r="A41" s="17">
        <v>1.1000000000000001</v>
      </c>
      <c r="B41" s="18">
        <v>25</v>
      </c>
      <c r="C41" s="19">
        <v>22.6330343258313</v>
      </c>
      <c r="D41" s="19">
        <v>55.695462866304197</v>
      </c>
      <c r="E41" s="17">
        <v>600</v>
      </c>
      <c r="F41" s="19">
        <v>107.05200000000001</v>
      </c>
      <c r="G41" s="19">
        <v>7.9934700000000003</v>
      </c>
      <c r="H41" s="19">
        <v>35.109400000000001</v>
      </c>
    </row>
    <row r="42" spans="1:8" x14ac:dyDescent="0.25">
      <c r="A42" s="17">
        <v>1.1000000000000001</v>
      </c>
      <c r="B42" s="18">
        <v>25</v>
      </c>
      <c r="C42" s="19">
        <v>22.6330343258313</v>
      </c>
      <c r="D42" s="19">
        <v>55.695462866304197</v>
      </c>
      <c r="E42" s="17">
        <v>700</v>
      </c>
      <c r="F42" s="19">
        <v>106.45099999999999</v>
      </c>
      <c r="G42" s="19">
        <v>11.994400000000001</v>
      </c>
      <c r="H42" s="19">
        <v>38.892200000000003</v>
      </c>
    </row>
    <row r="43" spans="1:8" x14ac:dyDescent="0.25">
      <c r="A43" s="17">
        <v>1.1000000000000001</v>
      </c>
      <c r="B43" s="18">
        <v>25</v>
      </c>
      <c r="C43" s="19">
        <v>22.6330343258313</v>
      </c>
      <c r="D43" s="19">
        <v>55.695462866304197</v>
      </c>
      <c r="E43" s="17">
        <v>800</v>
      </c>
      <c r="F43" s="19">
        <v>101.68300000000001</v>
      </c>
      <c r="G43" s="19">
        <v>17.121600000000001</v>
      </c>
      <c r="H43" s="19">
        <v>42.262999999999998</v>
      </c>
    </row>
    <row r="44" spans="1:8" x14ac:dyDescent="0.25">
      <c r="A44" s="17">
        <v>1.1000000000000001</v>
      </c>
      <c r="B44" s="18">
        <v>30</v>
      </c>
      <c r="C44" s="19">
        <v>27.703619084463998</v>
      </c>
      <c r="D44" s="19">
        <v>55.695462866304197</v>
      </c>
      <c r="E44" s="17">
        <v>100</v>
      </c>
      <c r="F44" s="19">
        <v>35.118899999999996</v>
      </c>
      <c r="G44" s="19">
        <v>8.5100599999999998E-2</v>
      </c>
      <c r="H44" s="19">
        <v>13.2095</v>
      </c>
    </row>
    <row r="45" spans="1:8" x14ac:dyDescent="0.25">
      <c r="A45" s="17">
        <v>1.1000000000000001</v>
      </c>
      <c r="B45" s="18">
        <v>30</v>
      </c>
      <c r="C45" s="19">
        <v>27.703619084463998</v>
      </c>
      <c r="D45" s="19">
        <v>55.695462866304197</v>
      </c>
      <c r="E45" s="17">
        <v>200</v>
      </c>
      <c r="F45" s="19">
        <v>64.625600000000006</v>
      </c>
      <c r="G45" s="19">
        <v>0.401119</v>
      </c>
      <c r="H45" s="19">
        <v>18.496500000000001</v>
      </c>
    </row>
    <row r="46" spans="1:8" x14ac:dyDescent="0.25">
      <c r="A46" s="17">
        <v>1.1000000000000001</v>
      </c>
      <c r="B46" s="18">
        <v>30</v>
      </c>
      <c r="C46" s="19">
        <v>27.703619084463998</v>
      </c>
      <c r="D46" s="19">
        <v>55.695462866304197</v>
      </c>
      <c r="E46" s="17">
        <v>300</v>
      </c>
      <c r="F46" s="19">
        <v>87.935400000000001</v>
      </c>
      <c r="G46" s="19">
        <v>1.0391300000000001</v>
      </c>
      <c r="H46" s="19">
        <v>23.700700000000001</v>
      </c>
    </row>
    <row r="47" spans="1:8" x14ac:dyDescent="0.25">
      <c r="A47" s="17">
        <v>1.1000000000000001</v>
      </c>
      <c r="B47" s="18">
        <v>30</v>
      </c>
      <c r="C47" s="19">
        <v>27.703619084463998</v>
      </c>
      <c r="D47" s="19">
        <v>55.695462866304197</v>
      </c>
      <c r="E47" s="17">
        <v>400</v>
      </c>
      <c r="F47" s="19">
        <v>106.476</v>
      </c>
      <c r="G47" s="19">
        <v>2.0902099999999999</v>
      </c>
      <c r="H47" s="19">
        <v>28.7517</v>
      </c>
    </row>
    <row r="48" spans="1:8" x14ac:dyDescent="0.25">
      <c r="A48" s="17">
        <v>1.1000000000000001</v>
      </c>
      <c r="B48" s="18">
        <v>30</v>
      </c>
      <c r="C48" s="19">
        <v>27.703619084463998</v>
      </c>
      <c r="D48" s="19">
        <v>55.695462866304197</v>
      </c>
      <c r="E48" s="17">
        <v>500</v>
      </c>
      <c r="F48" s="19">
        <v>120.462</v>
      </c>
      <c r="G48" s="19">
        <v>3.6454399999999998</v>
      </c>
      <c r="H48" s="19">
        <v>33.5687</v>
      </c>
    </row>
    <row r="49" spans="1:8" x14ac:dyDescent="0.25">
      <c r="A49" s="17">
        <v>1.1000000000000001</v>
      </c>
      <c r="B49" s="18">
        <v>30</v>
      </c>
      <c r="C49" s="19">
        <v>27.703619084463998</v>
      </c>
      <c r="D49" s="19">
        <v>55.695462866304197</v>
      </c>
      <c r="E49" s="17">
        <v>600</v>
      </c>
      <c r="F49" s="19">
        <v>130.06</v>
      </c>
      <c r="G49" s="19">
        <v>5.7958800000000004</v>
      </c>
      <c r="H49" s="19">
        <v>38.109200000000001</v>
      </c>
    </row>
    <row r="50" spans="1:8" x14ac:dyDescent="0.25">
      <c r="A50" s="17">
        <v>1.1000000000000001</v>
      </c>
      <c r="B50" s="18">
        <v>30</v>
      </c>
      <c r="C50" s="19">
        <v>27.703619084463998</v>
      </c>
      <c r="D50" s="19">
        <v>55.695462866304197</v>
      </c>
      <c r="E50" s="17">
        <v>700</v>
      </c>
      <c r="F50" s="19">
        <v>135.506</v>
      </c>
      <c r="G50" s="19">
        <v>8.6326199999999993</v>
      </c>
      <c r="H50" s="19">
        <v>42.357300000000002</v>
      </c>
    </row>
    <row r="51" spans="1:8" x14ac:dyDescent="0.25">
      <c r="A51" s="17">
        <v>1.1000000000000001</v>
      </c>
      <c r="B51" s="18">
        <v>30</v>
      </c>
      <c r="C51" s="19">
        <v>27.703619084463998</v>
      </c>
      <c r="D51" s="19">
        <v>55.695462866304197</v>
      </c>
      <c r="E51" s="17">
        <v>800</v>
      </c>
      <c r="F51" s="19">
        <v>137.041</v>
      </c>
      <c r="G51" s="19">
        <v>12.246700000000001</v>
      </c>
      <c r="H51" s="19">
        <v>46.317500000000003</v>
      </c>
    </row>
    <row r="52" spans="1:8" x14ac:dyDescent="0.25">
      <c r="A52" s="17">
        <v>1.1000000000000001</v>
      </c>
      <c r="B52" s="18">
        <v>20</v>
      </c>
      <c r="C52" s="19">
        <v>17.1640682380249</v>
      </c>
      <c r="D52" s="19">
        <v>63.651957561490498</v>
      </c>
      <c r="E52" s="17">
        <v>100</v>
      </c>
      <c r="F52" s="19">
        <v>32.358600000000003</v>
      </c>
      <c r="G52" s="19">
        <v>0.129025</v>
      </c>
      <c r="H52" s="19">
        <v>10.1845</v>
      </c>
    </row>
    <row r="53" spans="1:8" x14ac:dyDescent="0.25">
      <c r="A53" s="17">
        <v>1.1000000000000001</v>
      </c>
      <c r="B53" s="18">
        <v>20</v>
      </c>
      <c r="C53" s="19">
        <v>17.1640682380249</v>
      </c>
      <c r="D53" s="19">
        <v>63.651957561490498</v>
      </c>
      <c r="E53" s="17">
        <v>200</v>
      </c>
      <c r="F53" s="19">
        <v>55.789200000000001</v>
      </c>
      <c r="G53" s="19">
        <v>0.63720500000000002</v>
      </c>
      <c r="H53" s="19">
        <v>15.2087</v>
      </c>
    </row>
    <row r="54" spans="1:8" x14ac:dyDescent="0.25">
      <c r="A54" s="17">
        <v>1.1000000000000001</v>
      </c>
      <c r="B54" s="18">
        <v>20</v>
      </c>
      <c r="C54" s="19">
        <v>17.1640682380249</v>
      </c>
      <c r="D54" s="19">
        <v>63.651957561490498</v>
      </c>
      <c r="E54" s="17">
        <v>300</v>
      </c>
      <c r="F54" s="19">
        <v>71.991600000000005</v>
      </c>
      <c r="G54" s="19">
        <v>1.7061999999999999</v>
      </c>
      <c r="H54" s="19">
        <v>20.0412</v>
      </c>
    </row>
    <row r="55" spans="1:8" x14ac:dyDescent="0.25">
      <c r="A55" s="17">
        <v>1.1000000000000001</v>
      </c>
      <c r="B55" s="18">
        <v>20</v>
      </c>
      <c r="C55" s="19">
        <v>17.1640682380249</v>
      </c>
      <c r="D55" s="19">
        <v>63.651957561490498</v>
      </c>
      <c r="E55" s="17">
        <v>400</v>
      </c>
      <c r="F55" s="19">
        <v>81.991299999999995</v>
      </c>
      <c r="G55" s="19">
        <v>3.5176500000000002</v>
      </c>
      <c r="H55" s="19">
        <v>24.575700000000001</v>
      </c>
    </row>
    <row r="56" spans="1:8" x14ac:dyDescent="0.25">
      <c r="A56" s="17">
        <v>1.1000000000000001</v>
      </c>
      <c r="B56" s="18">
        <v>20</v>
      </c>
      <c r="C56" s="19">
        <v>17.1640682380249</v>
      </c>
      <c r="D56" s="19">
        <v>63.651957561490498</v>
      </c>
      <c r="E56" s="17">
        <v>500</v>
      </c>
      <c r="F56" s="19">
        <v>86.216899999999995</v>
      </c>
      <c r="G56" s="19">
        <v>6.2532300000000003</v>
      </c>
      <c r="H56" s="19">
        <v>28.729399999999998</v>
      </c>
    </row>
    <row r="57" spans="1:8" x14ac:dyDescent="0.25">
      <c r="A57" s="17">
        <v>1.1000000000000001</v>
      </c>
      <c r="B57" s="18">
        <v>20</v>
      </c>
      <c r="C57" s="19">
        <v>17.1640682380249</v>
      </c>
      <c r="D57" s="19">
        <v>63.651957561490498</v>
      </c>
      <c r="E57" s="17">
        <v>600</v>
      </c>
      <c r="F57" s="19">
        <v>85.333100000000002</v>
      </c>
      <c r="G57" s="19">
        <v>10.0946</v>
      </c>
      <c r="H57" s="19">
        <v>32.481999999999999</v>
      </c>
    </row>
    <row r="58" spans="1:8" x14ac:dyDescent="0.25">
      <c r="A58" s="17">
        <v>1.1000000000000001</v>
      </c>
      <c r="B58" s="18">
        <v>20</v>
      </c>
      <c r="C58" s="19">
        <v>17.1640682380249</v>
      </c>
      <c r="D58" s="19">
        <v>63.651957561490498</v>
      </c>
      <c r="E58" s="17">
        <v>700</v>
      </c>
      <c r="F58" s="19">
        <v>79.539299999999997</v>
      </c>
      <c r="G58" s="19">
        <v>15.2234</v>
      </c>
      <c r="H58" s="19">
        <v>35.754899999999999</v>
      </c>
    </row>
    <row r="59" spans="1:8" x14ac:dyDescent="0.25">
      <c r="A59" s="17">
        <v>1.1000000000000001</v>
      </c>
      <c r="B59" s="18">
        <v>20</v>
      </c>
      <c r="C59" s="19">
        <v>17.1640682380249</v>
      </c>
      <c r="D59" s="19">
        <v>63.651957561490498</v>
      </c>
      <c r="E59" s="17">
        <v>800</v>
      </c>
      <c r="F59" s="19">
        <v>67.016999999999996</v>
      </c>
      <c r="G59" s="19">
        <v>21.821200000000001</v>
      </c>
      <c r="H59" s="19">
        <v>38.126399999999997</v>
      </c>
    </row>
    <row r="60" spans="1:8" x14ac:dyDescent="0.25">
      <c r="A60" s="17">
        <v>1.1000000000000001</v>
      </c>
      <c r="B60" s="18">
        <v>25</v>
      </c>
      <c r="C60" s="19">
        <v>22.241891656796401</v>
      </c>
      <c r="D60" s="19">
        <v>63.651957561490498</v>
      </c>
      <c r="E60" s="17">
        <v>100</v>
      </c>
      <c r="F60" s="19">
        <v>33.973599999999998</v>
      </c>
      <c r="G60" s="19">
        <v>9.4234899999999996E-2</v>
      </c>
      <c r="H60" s="19">
        <v>12.0616</v>
      </c>
    </row>
    <row r="61" spans="1:8" x14ac:dyDescent="0.25">
      <c r="A61" s="17">
        <v>1.1000000000000001</v>
      </c>
      <c r="B61" s="18">
        <v>25</v>
      </c>
      <c r="C61" s="19">
        <v>22.241891656796401</v>
      </c>
      <c r="D61" s="19">
        <v>63.651957561490498</v>
      </c>
      <c r="E61" s="17">
        <v>200</v>
      </c>
      <c r="F61" s="19">
        <v>61.371899999999997</v>
      </c>
      <c r="G61" s="19">
        <v>0.44905899999999999</v>
      </c>
      <c r="H61" s="19">
        <v>17.217099999999999</v>
      </c>
    </row>
    <row r="62" spans="1:8" x14ac:dyDescent="0.25">
      <c r="A62" s="17">
        <v>1.1000000000000001</v>
      </c>
      <c r="B62" s="18">
        <v>25</v>
      </c>
      <c r="C62" s="19">
        <v>22.241891656796401</v>
      </c>
      <c r="D62" s="19">
        <v>63.651957561490498</v>
      </c>
      <c r="E62" s="17">
        <v>300</v>
      </c>
      <c r="F62" s="19">
        <v>82.3339</v>
      </c>
      <c r="G62" s="19">
        <v>1.17265</v>
      </c>
      <c r="H62" s="19">
        <v>22.267600000000002</v>
      </c>
    </row>
    <row r="63" spans="1:8" x14ac:dyDescent="0.25">
      <c r="A63" s="17">
        <v>1.1000000000000001</v>
      </c>
      <c r="B63" s="18">
        <v>25</v>
      </c>
      <c r="C63" s="19">
        <v>22.241891656796401</v>
      </c>
      <c r="D63" s="19">
        <v>63.651957561490498</v>
      </c>
      <c r="E63" s="17">
        <v>400</v>
      </c>
      <c r="F63" s="19">
        <v>98.2119</v>
      </c>
      <c r="G63" s="19">
        <v>2.3732000000000002</v>
      </c>
      <c r="H63" s="19">
        <v>27.1402</v>
      </c>
    </row>
    <row r="64" spans="1:8" x14ac:dyDescent="0.25">
      <c r="A64" s="17">
        <v>1.1000000000000001</v>
      </c>
      <c r="B64" s="18">
        <v>25</v>
      </c>
      <c r="C64" s="19">
        <v>22.241891656796401</v>
      </c>
      <c r="D64" s="19">
        <v>63.651957561490498</v>
      </c>
      <c r="E64" s="17">
        <v>500</v>
      </c>
      <c r="F64" s="19">
        <v>109.289</v>
      </c>
      <c r="G64" s="19">
        <v>4.1588700000000003</v>
      </c>
      <c r="H64" s="19">
        <v>31.7576</v>
      </c>
    </row>
    <row r="65" spans="1:8" x14ac:dyDescent="0.25">
      <c r="A65" s="17">
        <v>1.1000000000000001</v>
      </c>
      <c r="B65" s="18">
        <v>25</v>
      </c>
      <c r="C65" s="19">
        <v>22.241891656796401</v>
      </c>
      <c r="D65" s="19">
        <v>63.651957561490498</v>
      </c>
      <c r="E65" s="17">
        <v>600</v>
      </c>
      <c r="F65" s="19">
        <v>115.667</v>
      </c>
      <c r="G65" s="19">
        <v>6.6378500000000003</v>
      </c>
      <c r="H65" s="19">
        <v>36.0702</v>
      </c>
    </row>
    <row r="66" spans="1:8" x14ac:dyDescent="0.25">
      <c r="A66" s="17">
        <v>1.1000000000000001</v>
      </c>
      <c r="B66" s="18">
        <v>25</v>
      </c>
      <c r="C66" s="19">
        <v>22.241891656796401</v>
      </c>
      <c r="D66" s="19">
        <v>63.651957561490498</v>
      </c>
      <c r="E66" s="17">
        <v>700</v>
      </c>
      <c r="F66" s="19">
        <v>117.792</v>
      </c>
      <c r="G66" s="19">
        <v>9.9183199999999996</v>
      </c>
      <c r="H66" s="19">
        <v>40.069899999999997</v>
      </c>
    </row>
    <row r="67" spans="1:8" x14ac:dyDescent="0.25">
      <c r="A67" s="17">
        <v>1.1000000000000001</v>
      </c>
      <c r="B67" s="18">
        <v>25</v>
      </c>
      <c r="C67" s="19">
        <v>22.241891656796401</v>
      </c>
      <c r="D67" s="19">
        <v>63.651957561490498</v>
      </c>
      <c r="E67" s="17">
        <v>800</v>
      </c>
      <c r="F67" s="19">
        <v>116.223</v>
      </c>
      <c r="G67" s="19">
        <v>14.108499999999999</v>
      </c>
      <c r="H67" s="19">
        <v>43.765599999999999</v>
      </c>
    </row>
    <row r="68" spans="1:8" x14ac:dyDescent="0.25">
      <c r="A68" s="17">
        <v>1.1000000000000001</v>
      </c>
      <c r="B68" s="18">
        <v>30</v>
      </c>
      <c r="C68" s="19">
        <v>27.315528119394099</v>
      </c>
      <c r="D68" s="19">
        <v>63.651957561490498</v>
      </c>
      <c r="E68" s="17">
        <v>100</v>
      </c>
      <c r="F68" s="19">
        <v>34.918199999999999</v>
      </c>
      <c r="G68" s="19">
        <v>7.4004600000000004E-2</v>
      </c>
      <c r="H68" s="19">
        <v>14.0107</v>
      </c>
    </row>
    <row r="69" spans="1:8" x14ac:dyDescent="0.25">
      <c r="A69" s="17">
        <v>1.1000000000000001</v>
      </c>
      <c r="B69" s="18">
        <v>30</v>
      </c>
      <c r="C69" s="19">
        <v>27.315528119394099</v>
      </c>
      <c r="D69" s="19">
        <v>63.651957561490498</v>
      </c>
      <c r="E69" s="17">
        <v>200</v>
      </c>
      <c r="F69" s="19">
        <v>65.316000000000003</v>
      </c>
      <c r="G69" s="19">
        <v>0.343835</v>
      </c>
      <c r="H69" s="19">
        <v>19.2532</v>
      </c>
    </row>
    <row r="70" spans="1:8" x14ac:dyDescent="0.25">
      <c r="A70" s="17">
        <v>1.1000000000000001</v>
      </c>
      <c r="B70" s="18">
        <v>30</v>
      </c>
      <c r="C70" s="19">
        <v>27.315528119394099</v>
      </c>
      <c r="D70" s="19">
        <v>63.651957561490498</v>
      </c>
      <c r="E70" s="17">
        <v>300</v>
      </c>
      <c r="F70" s="19">
        <v>89.698599999999999</v>
      </c>
      <c r="G70" s="19">
        <v>0.88121700000000003</v>
      </c>
      <c r="H70" s="19">
        <v>24.444299999999998</v>
      </c>
    </row>
    <row r="71" spans="1:8" x14ac:dyDescent="0.25">
      <c r="A71" s="17">
        <v>1.1000000000000001</v>
      </c>
      <c r="B71" s="18">
        <v>30</v>
      </c>
      <c r="C71" s="19">
        <v>27.315528119394099</v>
      </c>
      <c r="D71" s="19">
        <v>63.651957561490498</v>
      </c>
      <c r="E71" s="17">
        <v>400</v>
      </c>
      <c r="F71" s="19">
        <v>109.587</v>
      </c>
      <c r="G71" s="19">
        <v>1.75787</v>
      </c>
      <c r="H71" s="19">
        <v>29.520700000000001</v>
      </c>
    </row>
    <row r="72" spans="1:8" x14ac:dyDescent="0.25">
      <c r="A72" s="17">
        <v>1.1000000000000001</v>
      </c>
      <c r="B72" s="18">
        <v>30</v>
      </c>
      <c r="C72" s="19">
        <v>27.315528119394099</v>
      </c>
      <c r="D72" s="19">
        <v>63.651957561490498</v>
      </c>
      <c r="E72" s="17">
        <v>500</v>
      </c>
      <c r="F72" s="19">
        <v>125.48099999999999</v>
      </c>
      <c r="G72" s="19">
        <v>3.0455299999999998</v>
      </c>
      <c r="H72" s="19">
        <v>34.429299999999998</v>
      </c>
    </row>
    <row r="73" spans="1:8" x14ac:dyDescent="0.25">
      <c r="A73" s="17">
        <v>1.1000000000000001</v>
      </c>
      <c r="B73" s="18">
        <v>30</v>
      </c>
      <c r="C73" s="19">
        <v>27.315528119394099</v>
      </c>
      <c r="D73" s="19">
        <v>63.651957561490498</v>
      </c>
      <c r="E73" s="17">
        <v>600</v>
      </c>
      <c r="F73" s="19">
        <v>137.30799999999999</v>
      </c>
      <c r="G73" s="19">
        <v>4.8159200000000002</v>
      </c>
      <c r="H73" s="19">
        <v>39.107199999999999</v>
      </c>
    </row>
    <row r="74" spans="1:8" x14ac:dyDescent="0.25">
      <c r="A74" s="17">
        <v>1.1000000000000001</v>
      </c>
      <c r="B74" s="18">
        <v>30</v>
      </c>
      <c r="C74" s="19">
        <v>27.315528119394099</v>
      </c>
      <c r="D74" s="19">
        <v>63.651957561490498</v>
      </c>
      <c r="E74" s="17">
        <v>700</v>
      </c>
      <c r="F74" s="19">
        <v>145.375</v>
      </c>
      <c r="G74" s="19">
        <v>7.1407499999999997</v>
      </c>
      <c r="H74" s="19">
        <v>43.54</v>
      </c>
    </row>
    <row r="75" spans="1:8" x14ac:dyDescent="0.25">
      <c r="A75" s="17">
        <v>1.1000000000000001</v>
      </c>
      <c r="B75" s="18">
        <v>30</v>
      </c>
      <c r="C75" s="19">
        <v>27.315528119394099</v>
      </c>
      <c r="D75" s="19">
        <v>63.651957561490498</v>
      </c>
      <c r="E75" s="17">
        <v>800</v>
      </c>
      <c r="F75" s="19">
        <v>149.714</v>
      </c>
      <c r="G75" s="19">
        <v>10.091799999999999</v>
      </c>
      <c r="H75" s="19">
        <v>47.709200000000003</v>
      </c>
    </row>
    <row r="76" spans="1:8" x14ac:dyDescent="0.25">
      <c r="A76" s="17">
        <v>1.3</v>
      </c>
      <c r="B76" s="6">
        <v>20</v>
      </c>
      <c r="C76" s="4">
        <v>17.9501639342601</v>
      </c>
      <c r="D76" s="4">
        <v>47.738968171117897</v>
      </c>
      <c r="E76" s="2">
        <v>100</v>
      </c>
      <c r="F76" s="4">
        <v>41.394599999999997</v>
      </c>
      <c r="G76" s="4">
        <v>0.17511299999999999</v>
      </c>
      <c r="H76" s="4">
        <v>12.492599999999999</v>
      </c>
    </row>
    <row r="77" spans="1:8" x14ac:dyDescent="0.25">
      <c r="A77" s="17">
        <v>1.3</v>
      </c>
      <c r="B77" s="6">
        <v>20</v>
      </c>
      <c r="C77" s="4">
        <v>17.9501639342601</v>
      </c>
      <c r="D77" s="4">
        <v>47.738968171117897</v>
      </c>
      <c r="E77" s="2">
        <v>200</v>
      </c>
      <c r="F77" s="4">
        <v>73.161299999999997</v>
      </c>
      <c r="G77" s="4">
        <v>0.89730200000000004</v>
      </c>
      <c r="H77" s="4">
        <v>18.623200000000001</v>
      </c>
    </row>
    <row r="78" spans="1:8" x14ac:dyDescent="0.25">
      <c r="A78" s="17">
        <v>1.3</v>
      </c>
      <c r="B78" s="6">
        <v>20</v>
      </c>
      <c r="C78" s="4">
        <v>17.9501639342601</v>
      </c>
      <c r="D78" s="4">
        <v>47.738968171117897</v>
      </c>
      <c r="E78" s="2">
        <v>300</v>
      </c>
      <c r="F78" s="4">
        <v>95.973600000000005</v>
      </c>
      <c r="G78" s="4">
        <v>2.4618500000000001</v>
      </c>
      <c r="H78" s="4">
        <v>24.228300000000001</v>
      </c>
    </row>
    <row r="79" spans="1:8" x14ac:dyDescent="0.25">
      <c r="A79" s="17">
        <v>1.3</v>
      </c>
      <c r="B79" s="6">
        <v>20</v>
      </c>
      <c r="C79" s="4">
        <v>17.9501639342601</v>
      </c>
      <c r="D79" s="4">
        <v>47.738968171117897</v>
      </c>
      <c r="E79" s="2">
        <v>400</v>
      </c>
      <c r="F79" s="4">
        <v>109.782</v>
      </c>
      <c r="G79" s="4">
        <v>5.1640199999999998</v>
      </c>
      <c r="H79" s="4">
        <v>29.231000000000002</v>
      </c>
    </row>
    <row r="80" spans="1:8" x14ac:dyDescent="0.25">
      <c r="A80" s="17">
        <v>1.3</v>
      </c>
      <c r="B80" s="6">
        <v>20</v>
      </c>
      <c r="C80" s="4">
        <v>17.9501639342601</v>
      </c>
      <c r="D80" s="4">
        <v>47.738968171117897</v>
      </c>
      <c r="E80" s="2">
        <v>500</v>
      </c>
      <c r="F80" s="4">
        <v>115.771</v>
      </c>
      <c r="G80" s="4">
        <v>9.2991100000000007</v>
      </c>
      <c r="H80" s="4">
        <v>33.695799999999998</v>
      </c>
    </row>
    <row r="81" spans="1:8" x14ac:dyDescent="0.25">
      <c r="A81" s="17">
        <v>1.3</v>
      </c>
      <c r="B81" s="6">
        <v>20</v>
      </c>
      <c r="C81" s="4">
        <v>17.9501639342601</v>
      </c>
      <c r="D81" s="4">
        <v>47.738968171117897</v>
      </c>
      <c r="E81" s="2">
        <v>600</v>
      </c>
      <c r="F81" s="4">
        <v>113.307</v>
      </c>
      <c r="G81" s="4">
        <v>15.1624</v>
      </c>
      <c r="H81" s="4">
        <v>37.209299999999999</v>
      </c>
    </row>
    <row r="82" spans="1:8" x14ac:dyDescent="0.25">
      <c r="A82" s="17">
        <v>1.3</v>
      </c>
      <c r="B82" s="6">
        <v>20</v>
      </c>
      <c r="C82" s="4">
        <v>17.9501639342601</v>
      </c>
      <c r="D82" s="4">
        <v>47.738968171117897</v>
      </c>
      <c r="E82" s="2">
        <v>700</v>
      </c>
      <c r="F82" s="4">
        <v>97.100300000000004</v>
      </c>
      <c r="G82" s="4">
        <v>23.049099999999999</v>
      </c>
      <c r="H82" s="4">
        <v>38.8386</v>
      </c>
    </row>
    <row r="83" spans="1:8" x14ac:dyDescent="0.25">
      <c r="A83" s="17">
        <v>1.3</v>
      </c>
      <c r="B83" s="6">
        <v>20</v>
      </c>
      <c r="C83" s="4">
        <v>17.9501639342601</v>
      </c>
      <c r="D83" s="4">
        <v>47.738968171117897</v>
      </c>
      <c r="E83" s="2">
        <v>800</v>
      </c>
      <c r="F83" s="4">
        <v>66.548699999999997</v>
      </c>
      <c r="G83" s="4">
        <v>33.254600000000003</v>
      </c>
      <c r="H83" s="4">
        <v>38.851100000000002</v>
      </c>
    </row>
    <row r="84" spans="1:8" x14ac:dyDescent="0.25">
      <c r="A84" s="17">
        <v>1.3</v>
      </c>
      <c r="B84" s="6">
        <v>25</v>
      </c>
      <c r="C84" s="4">
        <v>23.0218435396818</v>
      </c>
      <c r="D84" s="4">
        <v>47.738968171117897</v>
      </c>
      <c r="E84" s="2">
        <v>100</v>
      </c>
      <c r="F84" s="4">
        <v>42.869900000000001</v>
      </c>
      <c r="G84" s="4">
        <v>0.128082</v>
      </c>
      <c r="H84" s="4">
        <v>14.5913</v>
      </c>
    </row>
    <row r="85" spans="1:8" x14ac:dyDescent="0.25">
      <c r="A85" s="17">
        <v>1.3</v>
      </c>
      <c r="B85" s="6">
        <v>25</v>
      </c>
      <c r="C85" s="4">
        <v>23.0218435396818</v>
      </c>
      <c r="D85" s="4">
        <v>47.738968171117897</v>
      </c>
      <c r="E85" s="2">
        <v>200</v>
      </c>
      <c r="F85" s="4">
        <v>78.310900000000004</v>
      </c>
      <c r="G85" s="4">
        <v>0.63200299999999998</v>
      </c>
      <c r="H85" s="4">
        <v>20.896899999999999</v>
      </c>
    </row>
    <row r="86" spans="1:8" x14ac:dyDescent="0.25">
      <c r="A86" s="17">
        <v>1.3</v>
      </c>
      <c r="B86" s="6">
        <v>25</v>
      </c>
      <c r="C86" s="4">
        <v>23.0218435396818</v>
      </c>
      <c r="D86" s="4">
        <v>47.738968171117897</v>
      </c>
      <c r="E86" s="2">
        <v>300</v>
      </c>
      <c r="F86" s="4">
        <v>107.011</v>
      </c>
      <c r="G86" s="4">
        <v>1.6912700000000001</v>
      </c>
      <c r="H86" s="4">
        <v>26.917100000000001</v>
      </c>
    </row>
    <row r="87" spans="1:8" x14ac:dyDescent="0.25">
      <c r="A87" s="17">
        <v>1.3</v>
      </c>
      <c r="B87" s="6">
        <v>25</v>
      </c>
      <c r="C87" s="4">
        <v>23.0218435396818</v>
      </c>
      <c r="D87" s="4">
        <v>47.738968171117897</v>
      </c>
      <c r="E87" s="2">
        <v>400</v>
      </c>
      <c r="F87" s="4">
        <v>128.40100000000001</v>
      </c>
      <c r="G87" s="4">
        <v>3.4853900000000002</v>
      </c>
      <c r="H87" s="4">
        <v>32.439500000000002</v>
      </c>
    </row>
    <row r="88" spans="1:8" x14ac:dyDescent="0.25">
      <c r="A88" s="17">
        <v>1.3</v>
      </c>
      <c r="B88" s="6">
        <v>25</v>
      </c>
      <c r="C88" s="4">
        <v>23.0218435396818</v>
      </c>
      <c r="D88" s="4">
        <v>47.738968171117897</v>
      </c>
      <c r="E88" s="2">
        <v>500</v>
      </c>
      <c r="F88" s="4">
        <v>142.86199999999999</v>
      </c>
      <c r="G88" s="4">
        <v>6.1938800000000001</v>
      </c>
      <c r="H88" s="4">
        <v>37.496499999999997</v>
      </c>
    </row>
    <row r="89" spans="1:8" x14ac:dyDescent="0.25">
      <c r="A89" s="17">
        <v>1.3</v>
      </c>
      <c r="B89" s="6">
        <v>25</v>
      </c>
      <c r="C89" s="4">
        <v>23.0218435396818</v>
      </c>
      <c r="D89" s="4">
        <v>47.738968171117897</v>
      </c>
      <c r="E89" s="2">
        <v>600</v>
      </c>
      <c r="F89" s="4">
        <v>151.06899999999999</v>
      </c>
      <c r="G89" s="4">
        <v>9.9962400000000002</v>
      </c>
      <c r="H89" s="4">
        <v>42.141599999999997</v>
      </c>
    </row>
    <row r="90" spans="1:8" x14ac:dyDescent="0.25">
      <c r="A90" s="17">
        <v>1.3</v>
      </c>
      <c r="B90" s="6">
        <v>25</v>
      </c>
      <c r="C90" s="4">
        <v>23.0218435396818</v>
      </c>
      <c r="D90" s="4">
        <v>47.738968171117897</v>
      </c>
      <c r="E90" s="2">
        <v>700</v>
      </c>
      <c r="F90" s="4">
        <v>153.46600000000001</v>
      </c>
      <c r="G90" s="4">
        <v>15.071999999999999</v>
      </c>
      <c r="H90" s="4">
        <v>46.241599999999998</v>
      </c>
    </row>
    <row r="91" spans="1:8" x14ac:dyDescent="0.25">
      <c r="A91" s="17">
        <v>1.3</v>
      </c>
      <c r="B91" s="6">
        <v>25</v>
      </c>
      <c r="C91" s="4">
        <v>23.0218435396818</v>
      </c>
      <c r="D91" s="4">
        <v>47.738968171117897</v>
      </c>
      <c r="E91" s="2">
        <v>800</v>
      </c>
      <c r="F91" s="4">
        <v>147.41900000000001</v>
      </c>
      <c r="G91" s="4">
        <v>21.6006</v>
      </c>
      <c r="H91" s="4">
        <v>49.225000000000001</v>
      </c>
    </row>
    <row r="92" spans="1:8" x14ac:dyDescent="0.25">
      <c r="A92" s="17">
        <v>1.3</v>
      </c>
      <c r="B92" s="6">
        <v>30</v>
      </c>
      <c r="C92" s="4">
        <v>28.088648212782498</v>
      </c>
      <c r="D92" s="4">
        <v>47.738968171117897</v>
      </c>
      <c r="E92" s="2">
        <v>100</v>
      </c>
      <c r="F92" s="4">
        <v>43.646799999999999</v>
      </c>
      <c r="G92" s="4">
        <v>0.10055500000000001</v>
      </c>
      <c r="H92" s="4">
        <v>16.731100000000001</v>
      </c>
    </row>
    <row r="93" spans="1:8" x14ac:dyDescent="0.25">
      <c r="A93" s="17">
        <v>1.3</v>
      </c>
      <c r="B93" s="6">
        <v>30</v>
      </c>
      <c r="C93" s="4">
        <v>28.088648212782498</v>
      </c>
      <c r="D93" s="4">
        <v>47.738968171117897</v>
      </c>
      <c r="E93" s="2">
        <v>200</v>
      </c>
      <c r="F93" s="4">
        <v>81.781700000000001</v>
      </c>
      <c r="G93" s="4">
        <v>0.48261199999999999</v>
      </c>
      <c r="H93" s="4">
        <v>23.128799999999998</v>
      </c>
    </row>
    <row r="94" spans="1:8" x14ac:dyDescent="0.25">
      <c r="A94" s="17">
        <v>1.3</v>
      </c>
      <c r="B94" s="6">
        <v>30</v>
      </c>
      <c r="C94" s="4">
        <v>28.088648212782498</v>
      </c>
      <c r="D94" s="4">
        <v>47.738968171117897</v>
      </c>
      <c r="E94" s="2">
        <v>300</v>
      </c>
      <c r="F94" s="4">
        <v>114.205</v>
      </c>
      <c r="G94" s="4">
        <v>1.2667600000000001</v>
      </c>
      <c r="H94" s="4">
        <v>29.395299999999999</v>
      </c>
    </row>
    <row r="95" spans="1:8" x14ac:dyDescent="0.25">
      <c r="A95" s="17">
        <v>1.3</v>
      </c>
      <c r="B95" s="6">
        <v>30</v>
      </c>
      <c r="C95" s="4">
        <v>28.088648212782498</v>
      </c>
      <c r="D95" s="4">
        <v>47.738968171117897</v>
      </c>
      <c r="E95" s="2">
        <v>400</v>
      </c>
      <c r="F95" s="4">
        <v>140.88800000000001</v>
      </c>
      <c r="G95" s="4">
        <v>2.5735800000000002</v>
      </c>
      <c r="H95" s="4">
        <v>35.293799999999997</v>
      </c>
    </row>
    <row r="96" spans="1:8" x14ac:dyDescent="0.25">
      <c r="A96" s="17">
        <v>1.3</v>
      </c>
      <c r="B96" s="6">
        <v>30</v>
      </c>
      <c r="C96" s="4">
        <v>28.088648212782498</v>
      </c>
      <c r="D96" s="4">
        <v>47.738968171117897</v>
      </c>
      <c r="E96" s="2">
        <v>500</v>
      </c>
      <c r="F96" s="4">
        <v>161.53899999999999</v>
      </c>
      <c r="G96" s="4">
        <v>4.5236799999999997</v>
      </c>
      <c r="H96" s="4">
        <v>40.775599999999997</v>
      </c>
    </row>
    <row r="97" spans="1:8" x14ac:dyDescent="0.25">
      <c r="A97" s="17">
        <v>1.3</v>
      </c>
      <c r="B97" s="6">
        <v>30</v>
      </c>
      <c r="C97" s="4">
        <v>28.088648212782498</v>
      </c>
      <c r="D97" s="4">
        <v>47.738968171117897</v>
      </c>
      <c r="E97" s="2">
        <v>600</v>
      </c>
      <c r="F97" s="4">
        <v>176.38499999999999</v>
      </c>
      <c r="G97" s="4">
        <v>7.2376199999999997</v>
      </c>
      <c r="H97" s="4">
        <v>45.870199999999997</v>
      </c>
    </row>
    <row r="98" spans="1:8" x14ac:dyDescent="0.25">
      <c r="A98" s="17">
        <v>1.3</v>
      </c>
      <c r="B98" s="6">
        <v>30</v>
      </c>
      <c r="C98" s="4">
        <v>28.088648212782498</v>
      </c>
      <c r="D98" s="4">
        <v>47.738968171117897</v>
      </c>
      <c r="E98" s="2">
        <v>700</v>
      </c>
      <c r="F98" s="4">
        <v>186.376</v>
      </c>
      <c r="G98" s="4">
        <v>10.836</v>
      </c>
      <c r="H98" s="4">
        <v>50.6464</v>
      </c>
    </row>
    <row r="99" spans="1:8" x14ac:dyDescent="0.25">
      <c r="A99" s="17">
        <v>1.3</v>
      </c>
      <c r="B99" s="6">
        <v>30</v>
      </c>
      <c r="C99" s="4">
        <v>28.088648212782498</v>
      </c>
      <c r="D99" s="4">
        <v>47.738968171117897</v>
      </c>
      <c r="E99" s="2">
        <v>800</v>
      </c>
      <c r="F99" s="4">
        <v>191.392</v>
      </c>
      <c r="G99" s="4">
        <v>15.439399999999999</v>
      </c>
      <c r="H99" s="4">
        <v>55.0246</v>
      </c>
    </row>
    <row r="100" spans="1:8" x14ac:dyDescent="0.25">
      <c r="A100" s="17">
        <v>1.3</v>
      </c>
      <c r="B100" s="6">
        <v>20</v>
      </c>
      <c r="C100" s="4">
        <v>17.557938086365599</v>
      </c>
      <c r="D100" s="4">
        <v>55.695462866304197</v>
      </c>
      <c r="E100" s="2">
        <v>100</v>
      </c>
      <c r="F100" s="4">
        <v>41.723799999999997</v>
      </c>
      <c r="G100" s="4">
        <v>0.148115</v>
      </c>
      <c r="H100" s="4">
        <v>13.2119</v>
      </c>
    </row>
    <row r="101" spans="1:8" x14ac:dyDescent="0.25">
      <c r="A101" s="17">
        <v>1.3</v>
      </c>
      <c r="B101" s="6">
        <v>20</v>
      </c>
      <c r="C101" s="4">
        <v>17.557938086365599</v>
      </c>
      <c r="D101" s="4">
        <v>55.695462866304197</v>
      </c>
      <c r="E101" s="2">
        <v>200</v>
      </c>
      <c r="F101" s="4">
        <v>74.753600000000006</v>
      </c>
      <c r="G101" s="4">
        <v>0.743618</v>
      </c>
      <c r="H101" s="4">
        <v>19.3506</v>
      </c>
    </row>
    <row r="102" spans="1:8" x14ac:dyDescent="0.25">
      <c r="A102" s="17">
        <v>1.3</v>
      </c>
      <c r="B102" s="6">
        <v>20</v>
      </c>
      <c r="C102" s="4">
        <v>17.557938086365599</v>
      </c>
      <c r="D102" s="4">
        <v>55.695462866304197</v>
      </c>
      <c r="E102" s="2">
        <v>300</v>
      </c>
      <c r="F102" s="4">
        <v>100.081</v>
      </c>
      <c r="G102" s="4">
        <v>2.0132500000000002</v>
      </c>
      <c r="H102" s="4">
        <v>25.1129</v>
      </c>
    </row>
    <row r="103" spans="1:8" x14ac:dyDescent="0.25">
      <c r="A103" s="17">
        <v>1.3</v>
      </c>
      <c r="B103" s="6">
        <v>20</v>
      </c>
      <c r="C103" s="4">
        <v>17.557938086365599</v>
      </c>
      <c r="D103" s="4">
        <v>55.695462866304197</v>
      </c>
      <c r="E103" s="2">
        <v>400</v>
      </c>
      <c r="F103" s="4">
        <v>117.267</v>
      </c>
      <c r="G103" s="4">
        <v>4.1837499999999999</v>
      </c>
      <c r="H103" s="4">
        <v>30.329699999999999</v>
      </c>
    </row>
    <row r="104" spans="1:8" x14ac:dyDescent="0.25">
      <c r="A104" s="17">
        <v>1.3</v>
      </c>
      <c r="B104" s="6">
        <v>20</v>
      </c>
      <c r="C104" s="4">
        <v>17.557938086365599</v>
      </c>
      <c r="D104" s="4">
        <v>55.695462866304197</v>
      </c>
      <c r="E104" s="2">
        <v>500</v>
      </c>
      <c r="F104" s="4">
        <v>127.07299999999999</v>
      </c>
      <c r="G104" s="4">
        <v>7.4818499999999997</v>
      </c>
      <c r="H104" s="4">
        <v>35.063600000000001</v>
      </c>
    </row>
    <row r="105" spans="1:8" x14ac:dyDescent="0.25">
      <c r="A105" s="17">
        <v>1.3</v>
      </c>
      <c r="B105" s="6">
        <v>20</v>
      </c>
      <c r="C105" s="4">
        <v>17.557938086365599</v>
      </c>
      <c r="D105" s="4">
        <v>55.695462866304197</v>
      </c>
      <c r="E105" s="2">
        <v>600</v>
      </c>
      <c r="F105" s="4">
        <v>130.42099999999999</v>
      </c>
      <c r="G105" s="4">
        <v>12.1343</v>
      </c>
      <c r="H105" s="4">
        <v>39.294600000000003</v>
      </c>
    </row>
    <row r="106" spans="1:8" x14ac:dyDescent="0.25">
      <c r="A106" s="17">
        <v>1.3</v>
      </c>
      <c r="B106" s="6">
        <v>20</v>
      </c>
      <c r="C106" s="4">
        <v>17.557938086365599</v>
      </c>
      <c r="D106" s="4">
        <v>55.695462866304197</v>
      </c>
      <c r="E106" s="2">
        <v>700</v>
      </c>
      <c r="F106" s="4">
        <v>125.589</v>
      </c>
      <c r="G106" s="4">
        <v>18.367799999999999</v>
      </c>
      <c r="H106" s="4">
        <v>42.5017</v>
      </c>
    </row>
    <row r="107" spans="1:8" x14ac:dyDescent="0.25">
      <c r="A107" s="17">
        <v>1.3</v>
      </c>
      <c r="B107" s="6">
        <v>20</v>
      </c>
      <c r="C107" s="4">
        <v>17.557938086365599</v>
      </c>
      <c r="D107" s="4">
        <v>55.695462866304197</v>
      </c>
      <c r="E107" s="2">
        <v>800</v>
      </c>
      <c r="F107" s="4">
        <v>108.033</v>
      </c>
      <c r="G107" s="4">
        <v>26.409199999999998</v>
      </c>
      <c r="H107" s="4">
        <v>43.974899999999998</v>
      </c>
    </row>
    <row r="108" spans="1:8" x14ac:dyDescent="0.25">
      <c r="A108" s="17">
        <v>1.3</v>
      </c>
      <c r="B108" s="6">
        <v>25</v>
      </c>
      <c r="C108" s="4">
        <v>22.6330343258313</v>
      </c>
      <c r="D108" s="4">
        <v>55.695462866304197</v>
      </c>
      <c r="E108" s="2">
        <v>100</v>
      </c>
      <c r="F108" s="4">
        <v>43.027299999999997</v>
      </c>
      <c r="G108" s="4">
        <v>0.10832899999999999</v>
      </c>
      <c r="H108" s="4">
        <v>15.603300000000001</v>
      </c>
    </row>
    <row r="109" spans="1:8" x14ac:dyDescent="0.25">
      <c r="A109" s="17">
        <v>1.3</v>
      </c>
      <c r="B109" s="6">
        <v>25</v>
      </c>
      <c r="C109" s="4">
        <v>22.6330343258313</v>
      </c>
      <c r="D109" s="4">
        <v>55.695462866304197</v>
      </c>
      <c r="E109" s="2">
        <v>200</v>
      </c>
      <c r="F109" s="4">
        <v>79.622500000000002</v>
      </c>
      <c r="G109" s="4">
        <v>0.52428399999999997</v>
      </c>
      <c r="H109" s="4">
        <v>21.880099999999999</v>
      </c>
    </row>
    <row r="110" spans="1:8" x14ac:dyDescent="0.25">
      <c r="A110" s="17">
        <v>1.3</v>
      </c>
      <c r="B110" s="6">
        <v>25</v>
      </c>
      <c r="C110" s="4">
        <v>22.6330343258313</v>
      </c>
      <c r="D110" s="4">
        <v>55.695462866304197</v>
      </c>
      <c r="E110" s="2">
        <v>300</v>
      </c>
      <c r="F110" s="4">
        <v>110.05200000000001</v>
      </c>
      <c r="G110" s="4">
        <v>1.38432</v>
      </c>
      <c r="H110" s="4">
        <v>27.988199999999999</v>
      </c>
    </row>
    <row r="111" spans="1:8" x14ac:dyDescent="0.25">
      <c r="A111" s="17">
        <v>1.3</v>
      </c>
      <c r="B111" s="6">
        <v>25</v>
      </c>
      <c r="C111" s="4">
        <v>22.6330343258313</v>
      </c>
      <c r="D111" s="4">
        <v>55.695462866304197</v>
      </c>
      <c r="E111" s="2">
        <v>400</v>
      </c>
      <c r="F111" s="4">
        <v>134.315</v>
      </c>
      <c r="G111" s="4">
        <v>2.8248899999999999</v>
      </c>
      <c r="H111" s="4">
        <v>33.700699999999998</v>
      </c>
    </row>
    <row r="112" spans="1:8" x14ac:dyDescent="0.25">
      <c r="A112" s="17">
        <v>1.3</v>
      </c>
      <c r="B112" s="6">
        <v>25</v>
      </c>
      <c r="C112" s="4">
        <v>22.6330343258313</v>
      </c>
      <c r="D112" s="4">
        <v>55.695462866304197</v>
      </c>
      <c r="E112" s="2">
        <v>500</v>
      </c>
      <c r="F112" s="4">
        <v>152.316</v>
      </c>
      <c r="G112" s="4">
        <v>4.9824599999999997</v>
      </c>
      <c r="H112" s="4">
        <v>38.986800000000002</v>
      </c>
    </row>
    <row r="113" spans="1:8" x14ac:dyDescent="0.25">
      <c r="A113" s="17">
        <v>1.3</v>
      </c>
      <c r="B113" s="6">
        <v>25</v>
      </c>
      <c r="C113" s="4">
        <v>22.6330343258313</v>
      </c>
      <c r="D113" s="4">
        <v>55.695462866304197</v>
      </c>
      <c r="E113" s="2">
        <v>600</v>
      </c>
      <c r="F113" s="4">
        <v>164.41399999999999</v>
      </c>
      <c r="G113" s="4">
        <v>7.9934700000000003</v>
      </c>
      <c r="H113" s="4">
        <v>43.884399999999999</v>
      </c>
    </row>
    <row r="114" spans="1:8" x14ac:dyDescent="0.25">
      <c r="A114" s="17">
        <v>1.3</v>
      </c>
      <c r="B114" s="6">
        <v>25</v>
      </c>
      <c r="C114" s="4">
        <v>22.6330343258313</v>
      </c>
      <c r="D114" s="4">
        <v>55.695462866304197</v>
      </c>
      <c r="E114" s="2">
        <v>700</v>
      </c>
      <c r="F114" s="4">
        <v>171.32900000000001</v>
      </c>
      <c r="G114" s="4">
        <v>11.994400000000001</v>
      </c>
      <c r="H114" s="4">
        <v>48.430500000000002</v>
      </c>
    </row>
    <row r="115" spans="1:8" x14ac:dyDescent="0.25">
      <c r="A115" s="17">
        <v>1.3</v>
      </c>
      <c r="B115" s="6">
        <v>25</v>
      </c>
      <c r="C115" s="4">
        <v>22.6330343258313</v>
      </c>
      <c r="D115" s="4">
        <v>55.695462866304197</v>
      </c>
      <c r="E115" s="2">
        <v>800</v>
      </c>
      <c r="F115" s="4">
        <v>173.19300000000001</v>
      </c>
      <c r="G115" s="4">
        <v>17.121600000000001</v>
      </c>
      <c r="H115" s="4">
        <v>52.482999999999997</v>
      </c>
    </row>
    <row r="116" spans="1:8" x14ac:dyDescent="0.25">
      <c r="A116" s="17">
        <v>1.3</v>
      </c>
      <c r="B116" s="6">
        <v>30</v>
      </c>
      <c r="C116" s="4">
        <v>27.703619084463998</v>
      </c>
      <c r="D116" s="4">
        <v>55.695462866304197</v>
      </c>
      <c r="E116" s="2">
        <v>100</v>
      </c>
      <c r="F116" s="4">
        <v>43.581299999999999</v>
      </c>
      <c r="G116" s="4">
        <v>8.5100599999999998E-2</v>
      </c>
      <c r="H116" s="4">
        <v>18.051400000000001</v>
      </c>
    </row>
    <row r="117" spans="1:8" x14ac:dyDescent="0.25">
      <c r="A117" s="17">
        <v>1.3</v>
      </c>
      <c r="B117" s="6">
        <v>30</v>
      </c>
      <c r="C117" s="4">
        <v>27.703619084463998</v>
      </c>
      <c r="D117" s="4">
        <v>55.695462866304197</v>
      </c>
      <c r="E117" s="2">
        <v>200</v>
      </c>
      <c r="F117" s="4">
        <v>82.821299999999994</v>
      </c>
      <c r="G117" s="4">
        <v>0.401119</v>
      </c>
      <c r="H117" s="4">
        <v>24.409300000000002</v>
      </c>
    </row>
    <row r="118" spans="1:8" x14ac:dyDescent="0.25">
      <c r="A118" s="17">
        <v>1.3</v>
      </c>
      <c r="B118" s="6">
        <v>30</v>
      </c>
      <c r="C118" s="4">
        <v>27.703619084463998</v>
      </c>
      <c r="D118" s="4">
        <v>55.695462866304197</v>
      </c>
      <c r="E118" s="2">
        <v>300</v>
      </c>
      <c r="F118" s="4">
        <v>116.473</v>
      </c>
      <c r="G118" s="4">
        <v>1.0391300000000001</v>
      </c>
      <c r="H118" s="4">
        <v>30.703700000000001</v>
      </c>
    </row>
    <row r="119" spans="1:8" x14ac:dyDescent="0.25">
      <c r="A119" s="17">
        <v>1.3</v>
      </c>
      <c r="B119" s="6">
        <v>30</v>
      </c>
      <c r="C119" s="4">
        <v>27.703619084463998</v>
      </c>
      <c r="D119" s="4">
        <v>55.695462866304197</v>
      </c>
      <c r="E119" s="2">
        <v>400</v>
      </c>
      <c r="F119" s="4">
        <v>145.44999999999999</v>
      </c>
      <c r="G119" s="4">
        <v>2.0902099999999999</v>
      </c>
      <c r="H119" s="4">
        <v>36.7498</v>
      </c>
    </row>
    <row r="120" spans="1:8" x14ac:dyDescent="0.25">
      <c r="A120" s="17">
        <v>1.3</v>
      </c>
      <c r="B120" s="6">
        <v>30</v>
      </c>
      <c r="C120" s="4">
        <v>27.703619084463998</v>
      </c>
      <c r="D120" s="4">
        <v>55.695462866304197</v>
      </c>
      <c r="E120" s="2">
        <v>500</v>
      </c>
      <c r="F120" s="4">
        <v>169.30199999999999</v>
      </c>
      <c r="G120" s="4">
        <v>3.6454399999999998</v>
      </c>
      <c r="H120" s="4">
        <v>42.444699999999997</v>
      </c>
    </row>
    <row r="121" spans="1:8" x14ac:dyDescent="0.25">
      <c r="A121" s="17">
        <v>1.3</v>
      </c>
      <c r="B121" s="6">
        <v>30</v>
      </c>
      <c r="C121" s="4">
        <v>27.703619084463998</v>
      </c>
      <c r="D121" s="4">
        <v>55.695462866304197</v>
      </c>
      <c r="E121" s="2">
        <v>600</v>
      </c>
      <c r="F121" s="4">
        <v>187.97499999999999</v>
      </c>
      <c r="G121" s="4">
        <v>5.7958800000000004</v>
      </c>
      <c r="H121" s="4">
        <v>47.784399999999998</v>
      </c>
    </row>
    <row r="122" spans="1:8" x14ac:dyDescent="0.25">
      <c r="A122" s="17">
        <v>1.3</v>
      </c>
      <c r="B122" s="6">
        <v>30</v>
      </c>
      <c r="C122" s="4">
        <v>27.703619084463998</v>
      </c>
      <c r="D122" s="4">
        <v>55.695462866304197</v>
      </c>
      <c r="E122" s="2">
        <v>700</v>
      </c>
      <c r="F122" s="4">
        <v>201.73599999999999</v>
      </c>
      <c r="G122" s="4">
        <v>8.6326199999999993</v>
      </c>
      <c r="H122" s="4">
        <v>52.799799999999998</v>
      </c>
    </row>
    <row r="123" spans="1:8" x14ac:dyDescent="0.25">
      <c r="A123" s="17">
        <v>1.3</v>
      </c>
      <c r="B123" s="6">
        <v>30</v>
      </c>
      <c r="C123" s="4">
        <v>27.703619084463998</v>
      </c>
      <c r="D123" s="4">
        <v>55.695462866304197</v>
      </c>
      <c r="E123" s="2">
        <v>800</v>
      </c>
      <c r="F123" s="4">
        <v>211.036</v>
      </c>
      <c r="G123" s="4">
        <v>12.246700000000001</v>
      </c>
      <c r="H123" s="4">
        <v>57.526899999999998</v>
      </c>
    </row>
    <row r="124" spans="1:8" x14ac:dyDescent="0.25">
      <c r="A124" s="17">
        <v>1.3</v>
      </c>
      <c r="B124" s="6">
        <v>20</v>
      </c>
      <c r="C124" s="4">
        <v>17.1640682380249</v>
      </c>
      <c r="D124" s="4">
        <v>63.651957561490498</v>
      </c>
      <c r="E124" s="2">
        <v>100</v>
      </c>
      <c r="F124" s="4">
        <v>41.854199999999999</v>
      </c>
      <c r="G124" s="4">
        <v>0.129025</v>
      </c>
      <c r="H124" s="4">
        <v>13.883800000000001</v>
      </c>
    </row>
    <row r="125" spans="1:8" x14ac:dyDescent="0.25">
      <c r="A125" s="17">
        <v>1.3</v>
      </c>
      <c r="B125" s="6">
        <v>20</v>
      </c>
      <c r="C125" s="4">
        <v>17.1640682380249</v>
      </c>
      <c r="D125" s="4">
        <v>63.651957561490498</v>
      </c>
      <c r="E125" s="2">
        <v>200</v>
      </c>
      <c r="F125" s="4">
        <v>75.908199999999994</v>
      </c>
      <c r="G125" s="4">
        <v>0.63720500000000002</v>
      </c>
      <c r="H125" s="4">
        <v>20.013999999999999</v>
      </c>
    </row>
    <row r="126" spans="1:8" x14ac:dyDescent="0.25">
      <c r="A126" s="17">
        <v>1.3</v>
      </c>
      <c r="B126" s="6">
        <v>20</v>
      </c>
      <c r="C126" s="4">
        <v>17.1640682380249</v>
      </c>
      <c r="D126" s="4">
        <v>63.651957561490498</v>
      </c>
      <c r="E126" s="2">
        <v>300</v>
      </c>
      <c r="F126" s="4">
        <v>103.01300000000001</v>
      </c>
      <c r="G126" s="4">
        <v>1.7061999999999999</v>
      </c>
      <c r="H126" s="4">
        <v>25.8779</v>
      </c>
    </row>
    <row r="127" spans="1:8" x14ac:dyDescent="0.25">
      <c r="A127" s="17">
        <v>1.3</v>
      </c>
      <c r="B127" s="6">
        <v>20</v>
      </c>
      <c r="C127" s="4">
        <v>17.1640682380249</v>
      </c>
      <c r="D127" s="4">
        <v>63.651957561490498</v>
      </c>
      <c r="E127" s="2">
        <v>400</v>
      </c>
      <c r="F127" s="4">
        <v>122.74</v>
      </c>
      <c r="G127" s="4">
        <v>3.5176500000000002</v>
      </c>
      <c r="H127" s="4">
        <v>31.256900000000002</v>
      </c>
    </row>
    <row r="128" spans="1:8" x14ac:dyDescent="0.25">
      <c r="A128" s="17">
        <v>1.3</v>
      </c>
      <c r="B128" s="6">
        <v>20</v>
      </c>
      <c r="C128" s="4">
        <v>17.1640682380249</v>
      </c>
      <c r="D128" s="4">
        <v>63.651957561490498</v>
      </c>
      <c r="E128" s="2">
        <v>500</v>
      </c>
      <c r="F128" s="4">
        <v>135.72</v>
      </c>
      <c r="G128" s="4">
        <v>6.2532300000000003</v>
      </c>
      <c r="H128" s="4">
        <v>36.188000000000002</v>
      </c>
    </row>
    <row r="129" spans="1:8" x14ac:dyDescent="0.25">
      <c r="A129" s="17">
        <v>1.3</v>
      </c>
      <c r="B129" s="6">
        <v>20</v>
      </c>
      <c r="C129" s="4">
        <v>17.1640682380249</v>
      </c>
      <c r="D129" s="4">
        <v>63.651957561490498</v>
      </c>
      <c r="E129" s="2">
        <v>600</v>
      </c>
      <c r="F129" s="4">
        <v>142.417</v>
      </c>
      <c r="G129" s="4">
        <v>10.0946</v>
      </c>
      <c r="H129" s="4">
        <v>40.703899999999997</v>
      </c>
    </row>
    <row r="130" spans="1:8" x14ac:dyDescent="0.25">
      <c r="A130" s="17">
        <v>1.3</v>
      </c>
      <c r="B130" s="6">
        <v>20</v>
      </c>
      <c r="C130" s="4">
        <v>17.1640682380249</v>
      </c>
      <c r="D130" s="4">
        <v>63.651957561490498</v>
      </c>
      <c r="E130" s="2">
        <v>700</v>
      </c>
      <c r="F130" s="4">
        <v>143.18799999999999</v>
      </c>
      <c r="G130" s="4">
        <v>15.2234</v>
      </c>
      <c r="H130" s="4">
        <v>44.672800000000002</v>
      </c>
    </row>
    <row r="131" spans="1:8" x14ac:dyDescent="0.25">
      <c r="A131" s="17">
        <v>1.3</v>
      </c>
      <c r="B131" s="6">
        <v>20</v>
      </c>
      <c r="C131" s="4">
        <v>17.1640682380249</v>
      </c>
      <c r="D131" s="4">
        <v>63.651957561490498</v>
      </c>
      <c r="E131" s="2">
        <v>800</v>
      </c>
      <c r="F131" s="4">
        <v>135.85400000000001</v>
      </c>
      <c r="G131" s="4">
        <v>21.821200000000001</v>
      </c>
      <c r="H131" s="4">
        <v>47.548000000000002</v>
      </c>
    </row>
    <row r="132" spans="1:8" x14ac:dyDescent="0.25">
      <c r="A132" s="17">
        <v>1.3</v>
      </c>
      <c r="B132" s="6">
        <v>25</v>
      </c>
      <c r="C132" s="4">
        <v>22.241891656796401</v>
      </c>
      <c r="D132" s="4">
        <v>63.651957561490498</v>
      </c>
      <c r="E132" s="2">
        <v>100</v>
      </c>
      <c r="F132" s="4">
        <v>42.996699999999997</v>
      </c>
      <c r="G132" s="4">
        <v>9.4234899999999996E-2</v>
      </c>
      <c r="H132" s="4">
        <v>16.5626</v>
      </c>
    </row>
    <row r="133" spans="1:8" x14ac:dyDescent="0.25">
      <c r="A133" s="17">
        <v>1.3</v>
      </c>
      <c r="B133" s="6">
        <v>25</v>
      </c>
      <c r="C133" s="4">
        <v>22.241891656796401</v>
      </c>
      <c r="D133" s="4">
        <v>63.651957561490498</v>
      </c>
      <c r="E133" s="2">
        <v>200</v>
      </c>
      <c r="F133" s="4">
        <v>80.626999999999995</v>
      </c>
      <c r="G133" s="4">
        <v>0.44905899999999999</v>
      </c>
      <c r="H133" s="4">
        <v>22.810099999999998</v>
      </c>
    </row>
    <row r="134" spans="1:8" x14ac:dyDescent="0.25">
      <c r="A134" s="17">
        <v>1.3</v>
      </c>
      <c r="B134" s="6">
        <v>25</v>
      </c>
      <c r="C134" s="4">
        <v>22.241891656796401</v>
      </c>
      <c r="D134" s="4">
        <v>63.651957561490498</v>
      </c>
      <c r="E134" s="2">
        <v>300</v>
      </c>
      <c r="F134" s="4">
        <v>112.29</v>
      </c>
      <c r="G134" s="4">
        <v>1.17265</v>
      </c>
      <c r="H134" s="4">
        <v>28.957100000000001</v>
      </c>
    </row>
    <row r="135" spans="1:8" x14ac:dyDescent="0.25">
      <c r="A135" s="17">
        <v>1.3</v>
      </c>
      <c r="B135" s="6">
        <v>25</v>
      </c>
      <c r="C135" s="4">
        <v>22.241891656796401</v>
      </c>
      <c r="D135" s="4">
        <v>63.651957561490498</v>
      </c>
      <c r="E135" s="2">
        <v>400</v>
      </c>
      <c r="F135" s="4">
        <v>138.67599999999999</v>
      </c>
      <c r="G135" s="4">
        <v>2.3732000000000002</v>
      </c>
      <c r="H135" s="4">
        <v>34.8035</v>
      </c>
    </row>
    <row r="136" spans="1:8" x14ac:dyDescent="0.25">
      <c r="A136" s="17">
        <v>1.3</v>
      </c>
      <c r="B136" s="6">
        <v>25</v>
      </c>
      <c r="C136" s="4">
        <v>22.241891656796401</v>
      </c>
      <c r="D136" s="4">
        <v>63.651957561490498</v>
      </c>
      <c r="E136" s="2">
        <v>500</v>
      </c>
      <c r="F136" s="4">
        <v>159.36199999999999</v>
      </c>
      <c r="G136" s="4">
        <v>4.1588700000000003</v>
      </c>
      <c r="H136" s="4">
        <v>40.264099999999999</v>
      </c>
    </row>
    <row r="137" spans="1:8" x14ac:dyDescent="0.25">
      <c r="A137" s="17">
        <v>1.3</v>
      </c>
      <c r="B137" s="6">
        <v>25</v>
      </c>
      <c r="C137" s="4">
        <v>22.241891656796401</v>
      </c>
      <c r="D137" s="4">
        <v>63.651957561490498</v>
      </c>
      <c r="E137" s="2">
        <v>600</v>
      </c>
      <c r="F137" s="4">
        <v>174.518</v>
      </c>
      <c r="G137" s="4">
        <v>6.6378500000000003</v>
      </c>
      <c r="H137" s="4">
        <v>45.355499999999999</v>
      </c>
    </row>
    <row r="138" spans="1:8" x14ac:dyDescent="0.25">
      <c r="A138" s="17">
        <v>1.3</v>
      </c>
      <c r="B138" s="6">
        <v>25</v>
      </c>
      <c r="C138" s="4">
        <v>22.241891656796401</v>
      </c>
      <c r="D138" s="4">
        <v>63.651957561490498</v>
      </c>
      <c r="E138" s="2">
        <v>700</v>
      </c>
      <c r="F138" s="4">
        <v>184.81399999999999</v>
      </c>
      <c r="G138" s="4">
        <v>9.9183199999999996</v>
      </c>
      <c r="H138" s="4">
        <v>50.130499999999998</v>
      </c>
    </row>
    <row r="139" spans="1:8" x14ac:dyDescent="0.25">
      <c r="A139" s="17">
        <v>1.3</v>
      </c>
      <c r="B139" s="6">
        <v>25</v>
      </c>
      <c r="C139" s="4">
        <v>22.241891656796401</v>
      </c>
      <c r="D139" s="4">
        <v>63.651957561490498</v>
      </c>
      <c r="E139" s="2">
        <v>800</v>
      </c>
      <c r="F139" s="4">
        <v>190.55600000000001</v>
      </c>
      <c r="G139" s="4">
        <v>14.108499999999999</v>
      </c>
      <c r="H139" s="4">
        <v>54.584000000000003</v>
      </c>
    </row>
    <row r="140" spans="1:8" x14ac:dyDescent="0.25">
      <c r="A140" s="17">
        <v>1.3</v>
      </c>
      <c r="B140" s="6">
        <v>30</v>
      </c>
      <c r="C140" s="4">
        <v>27.315528119394099</v>
      </c>
      <c r="D140" s="4">
        <v>63.651957561490498</v>
      </c>
      <c r="E140" s="2">
        <v>100</v>
      </c>
      <c r="F140" s="4">
        <v>43.414000000000001</v>
      </c>
      <c r="G140" s="4">
        <v>7.4004600000000004E-2</v>
      </c>
      <c r="H140" s="4">
        <v>19.315300000000001</v>
      </c>
    </row>
    <row r="141" spans="1:8" x14ac:dyDescent="0.25">
      <c r="A141" s="17">
        <v>1.3</v>
      </c>
      <c r="B141" s="6">
        <v>30</v>
      </c>
      <c r="C141" s="4">
        <v>27.315528119394099</v>
      </c>
      <c r="D141" s="4">
        <v>63.651957561490498</v>
      </c>
      <c r="E141" s="2">
        <v>200</v>
      </c>
      <c r="F141" s="4">
        <v>83.693200000000004</v>
      </c>
      <c r="G141" s="4">
        <v>0.343835</v>
      </c>
      <c r="H141" s="4">
        <v>25.6389</v>
      </c>
    </row>
    <row r="142" spans="1:8" x14ac:dyDescent="0.25">
      <c r="A142" s="17">
        <v>1.3</v>
      </c>
      <c r="B142" s="6">
        <v>30</v>
      </c>
      <c r="C142" s="4">
        <v>27.315528119394099</v>
      </c>
      <c r="D142" s="4">
        <v>63.651957561490498</v>
      </c>
      <c r="E142" s="2">
        <v>300</v>
      </c>
      <c r="F142" s="4">
        <v>118.312</v>
      </c>
      <c r="G142" s="4">
        <v>0.88121700000000003</v>
      </c>
      <c r="H142" s="4">
        <v>31.9267</v>
      </c>
    </row>
    <row r="143" spans="1:8" x14ac:dyDescent="0.25">
      <c r="A143" s="17">
        <v>1.3</v>
      </c>
      <c r="B143" s="6">
        <v>30</v>
      </c>
      <c r="C143" s="4">
        <v>27.315528119394099</v>
      </c>
      <c r="D143" s="4">
        <v>63.651957561490498</v>
      </c>
      <c r="E143" s="2">
        <v>400</v>
      </c>
      <c r="F143" s="4">
        <v>148.816</v>
      </c>
      <c r="G143" s="4">
        <v>1.75787</v>
      </c>
      <c r="H143" s="4">
        <v>38.056699999999999</v>
      </c>
    </row>
    <row r="144" spans="1:8" x14ac:dyDescent="0.25">
      <c r="A144" s="17">
        <v>1.3</v>
      </c>
      <c r="B144" s="6">
        <v>30</v>
      </c>
      <c r="C144" s="4">
        <v>27.315528119394099</v>
      </c>
      <c r="D144" s="4">
        <v>63.651957561490498</v>
      </c>
      <c r="E144" s="2">
        <v>500</v>
      </c>
      <c r="F144" s="4">
        <v>174.95099999999999</v>
      </c>
      <c r="G144" s="4">
        <v>3.0455299999999998</v>
      </c>
      <c r="H144" s="4">
        <v>43.9039</v>
      </c>
    </row>
    <row r="145" spans="1:8" x14ac:dyDescent="0.25">
      <c r="A145" s="17">
        <v>1.3</v>
      </c>
      <c r="B145" s="6">
        <v>30</v>
      </c>
      <c r="C145" s="4">
        <v>27.315528119394099</v>
      </c>
      <c r="D145" s="4">
        <v>63.651957561490498</v>
      </c>
      <c r="E145" s="2">
        <v>600</v>
      </c>
      <c r="F145" s="4">
        <v>196.37899999999999</v>
      </c>
      <c r="G145" s="4">
        <v>4.8159200000000002</v>
      </c>
      <c r="H145" s="4">
        <v>49.427100000000003</v>
      </c>
    </row>
    <row r="146" spans="1:8" x14ac:dyDescent="0.25">
      <c r="A146" s="17">
        <v>1.3</v>
      </c>
      <c r="B146" s="6">
        <v>30</v>
      </c>
      <c r="C146" s="4">
        <v>27.315528119394099</v>
      </c>
      <c r="D146" s="4">
        <v>63.651957561490498</v>
      </c>
      <c r="E146" s="2">
        <v>700</v>
      </c>
      <c r="F146" s="4">
        <v>213.29599999999999</v>
      </c>
      <c r="G146" s="4">
        <v>7.1407499999999997</v>
      </c>
      <c r="H146" s="4">
        <v>54.644500000000001</v>
      </c>
    </row>
    <row r="147" spans="1:8" x14ac:dyDescent="0.25">
      <c r="A147" s="17">
        <v>1.3</v>
      </c>
      <c r="B147" s="6">
        <v>30</v>
      </c>
      <c r="C147" s="4">
        <v>27.315528119394099</v>
      </c>
      <c r="D147" s="4">
        <v>63.651957561490498</v>
      </c>
      <c r="E147" s="2">
        <v>800</v>
      </c>
      <c r="F147" s="4">
        <v>226.09200000000001</v>
      </c>
      <c r="G147" s="4">
        <v>10.091799999999999</v>
      </c>
      <c r="H147" s="4">
        <v>59.590800000000002</v>
      </c>
    </row>
    <row r="148" spans="1:8" x14ac:dyDescent="0.25">
      <c r="A148" s="17">
        <v>1.5</v>
      </c>
      <c r="B148" s="18">
        <v>20</v>
      </c>
      <c r="C148" s="19">
        <v>17.9501639342601</v>
      </c>
      <c r="D148" s="19">
        <v>47.738968171117897</v>
      </c>
      <c r="E148" s="17">
        <v>100</v>
      </c>
      <c r="F148" s="19">
        <v>48.77</v>
      </c>
      <c r="G148" s="19">
        <v>0.17511299999999999</v>
      </c>
      <c r="H148" s="19">
        <v>15.396599999999999</v>
      </c>
    </row>
    <row r="149" spans="1:8" x14ac:dyDescent="0.25">
      <c r="A149" s="17">
        <v>1.5</v>
      </c>
      <c r="B149" s="18">
        <v>20</v>
      </c>
      <c r="C149" s="19">
        <v>17.9501639342601</v>
      </c>
      <c r="D149" s="19">
        <v>47.738968171117897</v>
      </c>
      <c r="E149" s="17">
        <v>200</v>
      </c>
      <c r="F149" s="19">
        <v>89.431100000000001</v>
      </c>
      <c r="G149" s="19">
        <v>0.89730200000000004</v>
      </c>
      <c r="H149" s="19">
        <v>22.416499999999999</v>
      </c>
    </row>
    <row r="150" spans="1:8" x14ac:dyDescent="0.25">
      <c r="A150" s="17">
        <v>1.5</v>
      </c>
      <c r="B150" s="18">
        <v>20</v>
      </c>
      <c r="C150" s="19">
        <v>17.9501639342601</v>
      </c>
      <c r="D150" s="19">
        <v>47.738968171117897</v>
      </c>
      <c r="E150" s="17">
        <v>300</v>
      </c>
      <c r="F150" s="19">
        <v>120.598</v>
      </c>
      <c r="G150" s="19">
        <v>2.4618500000000001</v>
      </c>
      <c r="H150" s="19">
        <v>28.7728</v>
      </c>
    </row>
    <row r="151" spans="1:8" x14ac:dyDescent="0.25">
      <c r="A151" s="17">
        <v>1.5</v>
      </c>
      <c r="B151" s="18">
        <v>20</v>
      </c>
      <c r="C151" s="19">
        <v>17.9501639342601</v>
      </c>
      <c r="D151" s="19">
        <v>47.738968171117897</v>
      </c>
      <c r="E151" s="17">
        <v>400</v>
      </c>
      <c r="F151" s="19">
        <v>142.107</v>
      </c>
      <c r="G151" s="19">
        <v>5.1640199999999998</v>
      </c>
      <c r="H151" s="19">
        <v>34.463900000000002</v>
      </c>
    </row>
    <row r="152" spans="1:8" x14ac:dyDescent="0.25">
      <c r="A152" s="17">
        <v>1.5</v>
      </c>
      <c r="B152" s="18">
        <v>20</v>
      </c>
      <c r="C152" s="19">
        <v>17.9501639342601</v>
      </c>
      <c r="D152" s="19">
        <v>47.738968171117897</v>
      </c>
      <c r="E152" s="17">
        <v>500</v>
      </c>
      <c r="F152" s="19">
        <v>155.178</v>
      </c>
      <c r="G152" s="19">
        <v>9.2991100000000007</v>
      </c>
      <c r="H152" s="19">
        <v>39.572400000000002</v>
      </c>
    </row>
    <row r="153" spans="1:8" x14ac:dyDescent="0.25">
      <c r="A153" s="17">
        <v>1.5</v>
      </c>
      <c r="B153" s="18">
        <v>20</v>
      </c>
      <c r="C153" s="19">
        <v>17.9501639342601</v>
      </c>
      <c r="D153" s="19">
        <v>47.738968171117897</v>
      </c>
      <c r="E153" s="17">
        <v>600</v>
      </c>
      <c r="F153" s="19">
        <v>158</v>
      </c>
      <c r="G153" s="19">
        <v>15.1624</v>
      </c>
      <c r="H153" s="19">
        <v>43.465699999999998</v>
      </c>
    </row>
    <row r="154" spans="1:8" x14ac:dyDescent="0.25">
      <c r="A154" s="17">
        <v>1.5</v>
      </c>
      <c r="B154" s="18">
        <v>20</v>
      </c>
      <c r="C154" s="19">
        <v>17.9501639342601</v>
      </c>
      <c r="D154" s="19">
        <v>47.738968171117897</v>
      </c>
      <c r="E154" s="17">
        <v>700</v>
      </c>
      <c r="F154" s="19">
        <v>144.67599999999999</v>
      </c>
      <c r="G154" s="19">
        <v>23.049099999999999</v>
      </c>
      <c r="H154" s="19">
        <v>45.183799999999998</v>
      </c>
    </row>
    <row r="155" spans="1:8" x14ac:dyDescent="0.25">
      <c r="A155" s="17">
        <v>1.5</v>
      </c>
      <c r="B155" s="18">
        <v>20</v>
      </c>
      <c r="C155" s="19">
        <v>17.9501639342601</v>
      </c>
      <c r="D155" s="19">
        <v>47.738968171117897</v>
      </c>
      <c r="E155" s="17">
        <v>800</v>
      </c>
      <c r="F155" s="19">
        <v>115.01600000000001</v>
      </c>
      <c r="G155" s="19">
        <v>33.254600000000003</v>
      </c>
      <c r="H155" s="19">
        <v>45.096200000000003</v>
      </c>
    </row>
    <row r="156" spans="1:8" x14ac:dyDescent="0.25">
      <c r="A156" s="17">
        <v>1.5</v>
      </c>
      <c r="B156" s="18">
        <v>25</v>
      </c>
      <c r="C156" s="19">
        <v>23.0218435396818</v>
      </c>
      <c r="D156" s="19">
        <v>47.738968171117897</v>
      </c>
      <c r="E156" s="17">
        <v>100</v>
      </c>
      <c r="F156" s="19">
        <v>50.2074</v>
      </c>
      <c r="G156" s="19">
        <v>0.128082</v>
      </c>
      <c r="H156" s="19">
        <v>18.0441</v>
      </c>
    </row>
    <row r="157" spans="1:8" x14ac:dyDescent="0.25">
      <c r="A157" s="17">
        <v>1.5</v>
      </c>
      <c r="B157" s="18">
        <v>25</v>
      </c>
      <c r="C157" s="19">
        <v>23.0218435396818</v>
      </c>
      <c r="D157" s="19">
        <v>47.738968171117897</v>
      </c>
      <c r="E157" s="17">
        <v>200</v>
      </c>
      <c r="F157" s="19">
        <v>94.299300000000002</v>
      </c>
      <c r="G157" s="19">
        <v>0.63200299999999998</v>
      </c>
      <c r="H157" s="19">
        <v>25.245899999999999</v>
      </c>
    </row>
    <row r="158" spans="1:8" x14ac:dyDescent="0.25">
      <c r="A158" s="17">
        <v>1.5</v>
      </c>
      <c r="B158" s="18">
        <v>25</v>
      </c>
      <c r="C158" s="19">
        <v>23.0218435396818</v>
      </c>
      <c r="D158" s="19">
        <v>47.738968171117897</v>
      </c>
      <c r="E158" s="17">
        <v>300</v>
      </c>
      <c r="F158" s="19">
        <v>131.81</v>
      </c>
      <c r="G158" s="19">
        <v>1.6912700000000001</v>
      </c>
      <c r="H158" s="19">
        <v>32.083199999999998</v>
      </c>
    </row>
    <row r="159" spans="1:8" x14ac:dyDescent="0.25">
      <c r="A159" s="17">
        <v>1.5</v>
      </c>
      <c r="B159" s="18">
        <v>25</v>
      </c>
      <c r="C159" s="19">
        <v>23.0218435396818</v>
      </c>
      <c r="D159" s="19">
        <v>47.738968171117897</v>
      </c>
      <c r="E159" s="17">
        <v>400</v>
      </c>
      <c r="F159" s="19">
        <v>161.172</v>
      </c>
      <c r="G159" s="19">
        <v>3.4853900000000002</v>
      </c>
      <c r="H159" s="19">
        <v>38.317900000000002</v>
      </c>
    </row>
    <row r="160" spans="1:8" x14ac:dyDescent="0.25">
      <c r="A160" s="17">
        <v>1.5</v>
      </c>
      <c r="B160" s="18">
        <v>25</v>
      </c>
      <c r="C160" s="19">
        <v>23.0218435396818</v>
      </c>
      <c r="D160" s="19">
        <v>47.738968171117897</v>
      </c>
      <c r="E160" s="17">
        <v>500</v>
      </c>
      <c r="F160" s="19">
        <v>183.339</v>
      </c>
      <c r="G160" s="19">
        <v>6.1938800000000001</v>
      </c>
      <c r="H160" s="19">
        <v>44.063400000000001</v>
      </c>
    </row>
    <row r="161" spans="1:8" x14ac:dyDescent="0.25">
      <c r="A161" s="17">
        <v>1.5</v>
      </c>
      <c r="B161" s="18">
        <v>25</v>
      </c>
      <c r="C161" s="19">
        <v>23.0218435396818</v>
      </c>
      <c r="D161" s="19">
        <v>47.738968171117897</v>
      </c>
      <c r="E161" s="17">
        <v>600</v>
      </c>
      <c r="F161" s="19">
        <v>198.87100000000001</v>
      </c>
      <c r="G161" s="19">
        <v>9.9962400000000002</v>
      </c>
      <c r="H161" s="19">
        <v>49.380800000000001</v>
      </c>
    </row>
    <row r="162" spans="1:8" x14ac:dyDescent="0.25">
      <c r="A162" s="17">
        <v>1.5</v>
      </c>
      <c r="B162" s="18">
        <v>25</v>
      </c>
      <c r="C162" s="19">
        <v>23.0218435396818</v>
      </c>
      <c r="D162" s="19">
        <v>47.738968171117897</v>
      </c>
      <c r="E162" s="17">
        <v>700</v>
      </c>
      <c r="F162" s="19">
        <v>207.21100000000001</v>
      </c>
      <c r="G162" s="19">
        <v>15.071999999999999</v>
      </c>
      <c r="H162" s="19">
        <v>53.981699999999996</v>
      </c>
    </row>
    <row r="163" spans="1:8" x14ac:dyDescent="0.25">
      <c r="A163" s="17">
        <v>1.5</v>
      </c>
      <c r="B163" s="18">
        <v>25</v>
      </c>
      <c r="C163" s="19">
        <v>23.0218435396818</v>
      </c>
      <c r="D163" s="19">
        <v>47.738968171117897</v>
      </c>
      <c r="E163" s="17">
        <v>800</v>
      </c>
      <c r="F163" s="19">
        <v>205.68600000000001</v>
      </c>
      <c r="G163" s="19">
        <v>21.6006</v>
      </c>
      <c r="H163" s="19">
        <v>57.226300000000002</v>
      </c>
    </row>
    <row r="164" spans="1:8" x14ac:dyDescent="0.25">
      <c r="A164" s="17">
        <v>1.5</v>
      </c>
      <c r="B164" s="18">
        <v>30</v>
      </c>
      <c r="C164" s="19">
        <v>28.088648212782498</v>
      </c>
      <c r="D164" s="19">
        <v>47.738968171117897</v>
      </c>
      <c r="E164" s="17">
        <v>100</v>
      </c>
      <c r="F164" s="19">
        <v>50.960799999999999</v>
      </c>
      <c r="G164" s="19">
        <v>0.10055500000000001</v>
      </c>
      <c r="H164" s="19">
        <v>20.730699999999999</v>
      </c>
    </row>
    <row r="165" spans="1:8" x14ac:dyDescent="0.25">
      <c r="A165" s="17">
        <v>1.5</v>
      </c>
      <c r="B165" s="18">
        <v>30</v>
      </c>
      <c r="C165" s="19">
        <v>28.088648212782498</v>
      </c>
      <c r="D165" s="19">
        <v>47.738968171117897</v>
      </c>
      <c r="E165" s="17">
        <v>200</v>
      </c>
      <c r="F165" s="19">
        <v>97.5518</v>
      </c>
      <c r="G165" s="19">
        <v>0.48261199999999999</v>
      </c>
      <c r="H165" s="19">
        <v>28.0212</v>
      </c>
    </row>
    <row r="166" spans="1:8" x14ac:dyDescent="0.25">
      <c r="A166" s="17">
        <v>1.5</v>
      </c>
      <c r="B166" s="18">
        <v>30</v>
      </c>
      <c r="C166" s="19">
        <v>28.088648212782498</v>
      </c>
      <c r="D166" s="19">
        <v>47.738968171117897</v>
      </c>
      <c r="E166" s="17">
        <v>300</v>
      </c>
      <c r="F166" s="19">
        <v>138.756</v>
      </c>
      <c r="G166" s="19">
        <v>1.2667600000000001</v>
      </c>
      <c r="H166" s="19">
        <v>35.140300000000003</v>
      </c>
    </row>
    <row r="167" spans="1:8" x14ac:dyDescent="0.25">
      <c r="A167" s="17">
        <v>1.5</v>
      </c>
      <c r="B167" s="18">
        <v>30</v>
      </c>
      <c r="C167" s="19">
        <v>28.088648212782498</v>
      </c>
      <c r="D167" s="19">
        <v>47.738968171117897</v>
      </c>
      <c r="E167" s="17">
        <v>400</v>
      </c>
      <c r="F167" s="19">
        <v>173.929</v>
      </c>
      <c r="G167" s="19">
        <v>2.5735800000000002</v>
      </c>
      <c r="H167" s="19">
        <v>41.811300000000003</v>
      </c>
    </row>
    <row r="168" spans="1:8" x14ac:dyDescent="0.25">
      <c r="A168" s="17">
        <v>1.5</v>
      </c>
      <c r="B168" s="18">
        <v>30</v>
      </c>
      <c r="C168" s="19">
        <v>28.088648212782498</v>
      </c>
      <c r="D168" s="19">
        <v>47.738968171117897</v>
      </c>
      <c r="E168" s="17">
        <v>500</v>
      </c>
      <c r="F168" s="19">
        <v>202.42500000000001</v>
      </c>
      <c r="G168" s="19">
        <v>4.5236799999999997</v>
      </c>
      <c r="H168" s="19">
        <v>47.991500000000002</v>
      </c>
    </row>
    <row r="169" spans="1:8" x14ac:dyDescent="0.25">
      <c r="A169" s="17">
        <v>1.5</v>
      </c>
      <c r="B169" s="18">
        <v>30</v>
      </c>
      <c r="C169" s="19">
        <v>28.088648212782498</v>
      </c>
      <c r="D169" s="19">
        <v>47.738968171117897</v>
      </c>
      <c r="E169" s="17">
        <v>600</v>
      </c>
      <c r="F169" s="19">
        <v>225.184</v>
      </c>
      <c r="G169" s="19">
        <v>7.2376199999999997</v>
      </c>
      <c r="H169" s="19">
        <v>53.784700000000001</v>
      </c>
    </row>
    <row r="170" spans="1:8" x14ac:dyDescent="0.25">
      <c r="A170" s="17">
        <v>1.5</v>
      </c>
      <c r="B170" s="18">
        <v>30</v>
      </c>
      <c r="C170" s="19">
        <v>28.088648212782498</v>
      </c>
      <c r="D170" s="19">
        <v>47.738968171117897</v>
      </c>
      <c r="E170" s="17">
        <v>700</v>
      </c>
      <c r="F170" s="19">
        <v>242.18799999999999</v>
      </c>
      <c r="G170" s="19">
        <v>10.836</v>
      </c>
      <c r="H170" s="19">
        <v>59.222700000000003</v>
      </c>
    </row>
    <row r="171" spans="1:8" x14ac:dyDescent="0.25">
      <c r="A171" s="17">
        <v>1.5</v>
      </c>
      <c r="B171" s="18">
        <v>30</v>
      </c>
      <c r="C171" s="19">
        <v>28.088648212782498</v>
      </c>
      <c r="D171" s="19">
        <v>47.738968171117897</v>
      </c>
      <c r="E171" s="17">
        <v>800</v>
      </c>
      <c r="F171" s="19">
        <v>253.85400000000001</v>
      </c>
      <c r="G171" s="19">
        <v>15.439399999999999</v>
      </c>
      <c r="H171" s="19">
        <v>64.187200000000004</v>
      </c>
    </row>
    <row r="172" spans="1:8" x14ac:dyDescent="0.25">
      <c r="A172" s="17">
        <v>1.5</v>
      </c>
      <c r="B172" s="18">
        <v>20</v>
      </c>
      <c r="C172" s="19">
        <v>17.557938086365599</v>
      </c>
      <c r="D172" s="19">
        <v>55.695462866304197</v>
      </c>
      <c r="E172" s="17">
        <v>100</v>
      </c>
      <c r="F172" s="19">
        <v>48.95</v>
      </c>
      <c r="G172" s="19">
        <v>0.148115</v>
      </c>
      <c r="H172" s="19">
        <v>16.409700000000001</v>
      </c>
    </row>
    <row r="173" spans="1:8" x14ac:dyDescent="0.25">
      <c r="A173" s="17">
        <v>1.5</v>
      </c>
      <c r="B173" s="18">
        <v>20</v>
      </c>
      <c r="C173" s="19">
        <v>17.557938086365599</v>
      </c>
      <c r="D173" s="19">
        <v>55.695462866304197</v>
      </c>
      <c r="E173" s="17">
        <v>200</v>
      </c>
      <c r="F173" s="19">
        <v>90.773700000000005</v>
      </c>
      <c r="G173" s="19">
        <v>0.743618</v>
      </c>
      <c r="H173" s="19">
        <v>23.465199999999999</v>
      </c>
    </row>
    <row r="174" spans="1:8" x14ac:dyDescent="0.25">
      <c r="A174" s="17">
        <v>1.5</v>
      </c>
      <c r="B174" s="18">
        <v>20</v>
      </c>
      <c r="C174" s="19">
        <v>17.557938086365599</v>
      </c>
      <c r="D174" s="19">
        <v>55.695462866304197</v>
      </c>
      <c r="E174" s="17">
        <v>300</v>
      </c>
      <c r="F174" s="19">
        <v>124.822</v>
      </c>
      <c r="G174" s="19">
        <v>2.0132500000000002</v>
      </c>
      <c r="H174" s="19">
        <v>30.026800000000001</v>
      </c>
    </row>
    <row r="175" spans="1:8" x14ac:dyDescent="0.25">
      <c r="A175" s="17">
        <v>1.5</v>
      </c>
      <c r="B175" s="18">
        <v>20</v>
      </c>
      <c r="C175" s="19">
        <v>17.557938086365599</v>
      </c>
      <c r="D175" s="19">
        <v>55.695462866304197</v>
      </c>
      <c r="E175" s="17">
        <v>400</v>
      </c>
      <c r="F175" s="19">
        <v>149.86199999999999</v>
      </c>
      <c r="G175" s="19">
        <v>4.1837499999999999</v>
      </c>
      <c r="H175" s="19">
        <v>35.942399999999999</v>
      </c>
    </row>
    <row r="176" spans="1:8" x14ac:dyDescent="0.25">
      <c r="A176" s="17">
        <v>1.5</v>
      </c>
      <c r="B176" s="18">
        <v>20</v>
      </c>
      <c r="C176" s="19">
        <v>17.557938086365599</v>
      </c>
      <c r="D176" s="19">
        <v>55.695462866304197</v>
      </c>
      <c r="E176" s="17">
        <v>500</v>
      </c>
      <c r="F176" s="19">
        <v>167.27600000000001</v>
      </c>
      <c r="G176" s="19">
        <v>7.4818499999999997</v>
      </c>
      <c r="H176" s="19">
        <v>41.369</v>
      </c>
    </row>
    <row r="177" spans="1:8" x14ac:dyDescent="0.25">
      <c r="A177" s="17">
        <v>1.5</v>
      </c>
      <c r="B177" s="18">
        <v>20</v>
      </c>
      <c r="C177" s="19">
        <v>17.557938086365599</v>
      </c>
      <c r="D177" s="19">
        <v>55.695462866304197</v>
      </c>
      <c r="E177" s="17">
        <v>600</v>
      </c>
      <c r="F177" s="19">
        <v>177.215</v>
      </c>
      <c r="G177" s="19">
        <v>12.1343</v>
      </c>
      <c r="H177" s="19">
        <v>46.183700000000002</v>
      </c>
    </row>
    <row r="178" spans="1:8" x14ac:dyDescent="0.25">
      <c r="A178" s="17">
        <v>1.5</v>
      </c>
      <c r="B178" s="18">
        <v>20</v>
      </c>
      <c r="C178" s="19">
        <v>17.557938086365599</v>
      </c>
      <c r="D178" s="19">
        <v>55.695462866304197</v>
      </c>
      <c r="E178" s="17">
        <v>700</v>
      </c>
      <c r="F178" s="19">
        <v>177.291</v>
      </c>
      <c r="G178" s="19">
        <v>18.367799999999999</v>
      </c>
      <c r="H178" s="19">
        <v>49.711500000000001</v>
      </c>
    </row>
    <row r="179" spans="1:8" x14ac:dyDescent="0.25">
      <c r="A179" s="17">
        <v>1.5</v>
      </c>
      <c r="B179" s="18">
        <v>20</v>
      </c>
      <c r="C179" s="19">
        <v>17.557938086365599</v>
      </c>
      <c r="D179" s="19">
        <v>55.695462866304197</v>
      </c>
      <c r="E179" s="17">
        <v>800</v>
      </c>
      <c r="F179" s="19">
        <v>162.24299999999999</v>
      </c>
      <c r="G179" s="19">
        <v>26.409199999999998</v>
      </c>
      <c r="H179" s="19">
        <v>51.250900000000001</v>
      </c>
    </row>
    <row r="180" spans="1:8" x14ac:dyDescent="0.25">
      <c r="A180" s="17">
        <v>1.5</v>
      </c>
      <c r="B180" s="18">
        <v>25</v>
      </c>
      <c r="C180" s="19">
        <v>22.6330343258313</v>
      </c>
      <c r="D180" s="19">
        <v>55.695462866304197</v>
      </c>
      <c r="E180" s="17">
        <v>100</v>
      </c>
      <c r="F180" s="19">
        <v>50.122300000000003</v>
      </c>
      <c r="G180" s="19">
        <v>0.10832899999999999</v>
      </c>
      <c r="H180" s="19">
        <v>19.4406</v>
      </c>
    </row>
    <row r="181" spans="1:8" x14ac:dyDescent="0.25">
      <c r="A181" s="17">
        <v>1.5</v>
      </c>
      <c r="B181" s="18">
        <v>25</v>
      </c>
      <c r="C181" s="19">
        <v>22.6330343258313</v>
      </c>
      <c r="D181" s="19">
        <v>55.695462866304197</v>
      </c>
      <c r="E181" s="17">
        <v>200</v>
      </c>
      <c r="F181" s="19">
        <v>95.173699999999997</v>
      </c>
      <c r="G181" s="19">
        <v>0.52428399999999997</v>
      </c>
      <c r="H181" s="19">
        <v>26.622900000000001</v>
      </c>
    </row>
    <row r="182" spans="1:8" x14ac:dyDescent="0.25">
      <c r="A182" s="17">
        <v>1.5</v>
      </c>
      <c r="B182" s="18">
        <v>25</v>
      </c>
      <c r="C182" s="19">
        <v>22.6330343258313</v>
      </c>
      <c r="D182" s="19">
        <v>55.695462866304197</v>
      </c>
      <c r="E182" s="17">
        <v>300</v>
      </c>
      <c r="F182" s="19">
        <v>134.59</v>
      </c>
      <c r="G182" s="19">
        <v>1.38432</v>
      </c>
      <c r="H182" s="19">
        <v>33.5931</v>
      </c>
    </row>
    <row r="183" spans="1:8" x14ac:dyDescent="0.25">
      <c r="A183" s="17">
        <v>1.5</v>
      </c>
      <c r="B183" s="18">
        <v>25</v>
      </c>
      <c r="C183" s="19">
        <v>22.6330343258313</v>
      </c>
      <c r="D183" s="19">
        <v>55.695462866304197</v>
      </c>
      <c r="E183" s="17">
        <v>400</v>
      </c>
      <c r="F183" s="19">
        <v>167.297</v>
      </c>
      <c r="G183" s="19">
        <v>2.8248899999999999</v>
      </c>
      <c r="H183" s="19">
        <v>40.066600000000001</v>
      </c>
    </row>
    <row r="184" spans="1:8" x14ac:dyDescent="0.25">
      <c r="A184" s="17">
        <v>1.5</v>
      </c>
      <c r="B184" s="18">
        <v>25</v>
      </c>
      <c r="C184" s="19">
        <v>22.6330343258313</v>
      </c>
      <c r="D184" s="19">
        <v>55.695462866304197</v>
      </c>
      <c r="E184" s="17">
        <v>500</v>
      </c>
      <c r="F184" s="19">
        <v>193.14500000000001</v>
      </c>
      <c r="G184" s="19">
        <v>4.9824599999999997</v>
      </c>
      <c r="H184" s="19">
        <v>46.046199999999999</v>
      </c>
    </row>
    <row r="185" spans="1:8" x14ac:dyDescent="0.25">
      <c r="A185" s="17">
        <v>1.5</v>
      </c>
      <c r="B185" s="18">
        <v>25</v>
      </c>
      <c r="C185" s="19">
        <v>22.6330343258313</v>
      </c>
      <c r="D185" s="19">
        <v>55.695462866304197</v>
      </c>
      <c r="E185" s="17">
        <v>600</v>
      </c>
      <c r="F185" s="19">
        <v>212.78</v>
      </c>
      <c r="G185" s="19">
        <v>7.9934700000000003</v>
      </c>
      <c r="H185" s="19">
        <v>51.628700000000002</v>
      </c>
    </row>
    <row r="186" spans="1:8" x14ac:dyDescent="0.25">
      <c r="A186" s="17">
        <v>1.5</v>
      </c>
      <c r="B186" s="18">
        <v>25</v>
      </c>
      <c r="C186" s="19">
        <v>22.6330343258313</v>
      </c>
      <c r="D186" s="19">
        <v>55.695462866304197</v>
      </c>
      <c r="E186" s="17">
        <v>700</v>
      </c>
      <c r="F186" s="19">
        <v>226.97300000000001</v>
      </c>
      <c r="G186" s="19">
        <v>11.994400000000001</v>
      </c>
      <c r="H186" s="19">
        <v>56.839700000000001</v>
      </c>
    </row>
    <row r="187" spans="1:8" x14ac:dyDescent="0.25">
      <c r="A187" s="17">
        <v>1.5</v>
      </c>
      <c r="B187" s="18">
        <v>25</v>
      </c>
      <c r="C187" s="19">
        <v>22.6330343258313</v>
      </c>
      <c r="D187" s="19">
        <v>55.695462866304197</v>
      </c>
      <c r="E187" s="17">
        <v>800</v>
      </c>
      <c r="F187" s="19">
        <v>234.76300000000001</v>
      </c>
      <c r="G187" s="19">
        <v>17.121600000000001</v>
      </c>
      <c r="H187" s="19">
        <v>61.389299999999999</v>
      </c>
    </row>
    <row r="188" spans="1:8" x14ac:dyDescent="0.25">
      <c r="A188" s="17">
        <v>1.5</v>
      </c>
      <c r="B188" s="18">
        <v>30</v>
      </c>
      <c r="C188" s="19">
        <v>27.703619084463998</v>
      </c>
      <c r="D188" s="19">
        <v>55.695462866304197</v>
      </c>
      <c r="E188" s="17">
        <v>100</v>
      </c>
      <c r="F188" s="19">
        <v>50.628900000000002</v>
      </c>
      <c r="G188" s="19">
        <v>8.5100599999999998E-2</v>
      </c>
      <c r="H188" s="19">
        <v>22.526299999999999</v>
      </c>
    </row>
    <row r="189" spans="1:8" x14ac:dyDescent="0.25">
      <c r="A189" s="17">
        <v>1.5</v>
      </c>
      <c r="B189" s="18">
        <v>30</v>
      </c>
      <c r="C189" s="19">
        <v>27.703619084463998</v>
      </c>
      <c r="D189" s="19">
        <v>55.695462866304197</v>
      </c>
      <c r="E189" s="17">
        <v>200</v>
      </c>
      <c r="F189" s="19">
        <v>98.247699999999995</v>
      </c>
      <c r="G189" s="19">
        <v>0.401119</v>
      </c>
      <c r="H189" s="19">
        <v>29.7821</v>
      </c>
    </row>
    <row r="190" spans="1:8" x14ac:dyDescent="0.25">
      <c r="A190" s="17">
        <v>1.5</v>
      </c>
      <c r="B190" s="18">
        <v>30</v>
      </c>
      <c r="C190" s="19">
        <v>27.703619084463998</v>
      </c>
      <c r="D190" s="19">
        <v>55.695462866304197</v>
      </c>
      <c r="E190" s="17">
        <v>300</v>
      </c>
      <c r="F190" s="19">
        <v>140.749</v>
      </c>
      <c r="G190" s="19">
        <v>1.0391300000000001</v>
      </c>
      <c r="H190" s="19">
        <v>36.963700000000003</v>
      </c>
    </row>
    <row r="191" spans="1:8" x14ac:dyDescent="0.25">
      <c r="A191" s="17">
        <v>1.5</v>
      </c>
      <c r="B191" s="18">
        <v>30</v>
      </c>
      <c r="C191" s="19">
        <v>27.703619084463998</v>
      </c>
      <c r="D191" s="19">
        <v>55.695462866304197</v>
      </c>
      <c r="E191" s="17">
        <v>400</v>
      </c>
      <c r="F191" s="19">
        <v>178.459</v>
      </c>
      <c r="G191" s="19">
        <v>2.0902099999999999</v>
      </c>
      <c r="H191" s="19">
        <v>43.821100000000001</v>
      </c>
    </row>
    <row r="192" spans="1:8" x14ac:dyDescent="0.25">
      <c r="A192" s="17">
        <v>1.5</v>
      </c>
      <c r="B192" s="18">
        <v>30</v>
      </c>
      <c r="C192" s="19">
        <v>27.703619084463998</v>
      </c>
      <c r="D192" s="19">
        <v>55.695462866304197</v>
      </c>
      <c r="E192" s="17">
        <v>500</v>
      </c>
      <c r="F192" s="19">
        <v>210.47300000000001</v>
      </c>
      <c r="G192" s="19">
        <v>3.6454399999999998</v>
      </c>
      <c r="H192" s="19">
        <v>50.252000000000002</v>
      </c>
    </row>
    <row r="193" spans="1:8" x14ac:dyDescent="0.25">
      <c r="A193" s="17">
        <v>1.5</v>
      </c>
      <c r="B193" s="18">
        <v>30</v>
      </c>
      <c r="C193" s="19">
        <v>27.703619084463998</v>
      </c>
      <c r="D193" s="19">
        <v>55.695462866304197</v>
      </c>
      <c r="E193" s="17">
        <v>600</v>
      </c>
      <c r="F193" s="19">
        <v>237.02099999999999</v>
      </c>
      <c r="G193" s="19">
        <v>5.7958800000000004</v>
      </c>
      <c r="H193" s="19">
        <v>56.286900000000003</v>
      </c>
    </row>
    <row r="194" spans="1:8" x14ac:dyDescent="0.25">
      <c r="A194" s="17">
        <v>1.5</v>
      </c>
      <c r="B194" s="18">
        <v>30</v>
      </c>
      <c r="C194" s="19">
        <v>27.703619084463998</v>
      </c>
      <c r="D194" s="19">
        <v>55.695462866304197</v>
      </c>
      <c r="E194" s="17">
        <v>700</v>
      </c>
      <c r="F194" s="19">
        <v>258.38799999999998</v>
      </c>
      <c r="G194" s="19">
        <v>8.6326199999999993</v>
      </c>
      <c r="H194" s="19">
        <v>61.987200000000001</v>
      </c>
    </row>
    <row r="195" spans="1:8" x14ac:dyDescent="0.25">
      <c r="A195" s="17">
        <v>1.5</v>
      </c>
      <c r="B195" s="18">
        <v>30</v>
      </c>
      <c r="C195" s="19">
        <v>27.703619084463998</v>
      </c>
      <c r="D195" s="19">
        <v>55.695462866304197</v>
      </c>
      <c r="E195" s="17">
        <v>800</v>
      </c>
      <c r="F195" s="19">
        <v>274.99299999999999</v>
      </c>
      <c r="G195" s="19">
        <v>12.246700000000001</v>
      </c>
      <c r="H195" s="19">
        <v>67.392600000000002</v>
      </c>
    </row>
    <row r="196" spans="1:8" x14ac:dyDescent="0.25">
      <c r="A196" s="17">
        <v>1.5</v>
      </c>
      <c r="B196" s="18">
        <v>20</v>
      </c>
      <c r="C196" s="19">
        <v>17.1640682380249</v>
      </c>
      <c r="D196" s="19">
        <v>63.651957561490498</v>
      </c>
      <c r="E196" s="17">
        <v>100</v>
      </c>
      <c r="F196" s="19">
        <v>49.003900000000002</v>
      </c>
      <c r="G196" s="19">
        <v>0.129025</v>
      </c>
      <c r="H196" s="19">
        <v>17.364699999999999</v>
      </c>
    </row>
    <row r="197" spans="1:8" x14ac:dyDescent="0.25">
      <c r="A197" s="17">
        <v>1.5</v>
      </c>
      <c r="B197" s="18">
        <v>20</v>
      </c>
      <c r="C197" s="19">
        <v>17.1640682380249</v>
      </c>
      <c r="D197" s="19">
        <v>63.651957561490498</v>
      </c>
      <c r="E197" s="17">
        <v>200</v>
      </c>
      <c r="F197" s="19">
        <v>91.661799999999999</v>
      </c>
      <c r="G197" s="19">
        <v>0.63720500000000002</v>
      </c>
      <c r="H197" s="19">
        <v>24.421500000000002</v>
      </c>
    </row>
    <row r="198" spans="1:8" x14ac:dyDescent="0.25">
      <c r="A198" s="17">
        <v>1.5</v>
      </c>
      <c r="B198" s="18">
        <v>20</v>
      </c>
      <c r="C198" s="19">
        <v>17.1640682380249</v>
      </c>
      <c r="D198" s="19">
        <v>63.651957561490498</v>
      </c>
      <c r="E198" s="17">
        <v>300</v>
      </c>
      <c r="F198" s="19">
        <v>127.611</v>
      </c>
      <c r="G198" s="19">
        <v>1.7061999999999999</v>
      </c>
      <c r="H198" s="19">
        <v>31.1189</v>
      </c>
    </row>
    <row r="199" spans="1:8" x14ac:dyDescent="0.25">
      <c r="A199" s="17">
        <v>1.5</v>
      </c>
      <c r="B199" s="18">
        <v>20</v>
      </c>
      <c r="C199" s="19">
        <v>17.1640682380249</v>
      </c>
      <c r="D199" s="19">
        <v>63.651957561490498</v>
      </c>
      <c r="E199" s="17">
        <v>400</v>
      </c>
      <c r="F199" s="19">
        <v>155.56299999999999</v>
      </c>
      <c r="G199" s="19">
        <v>3.5176500000000002</v>
      </c>
      <c r="H199" s="19">
        <v>37.233199999999997</v>
      </c>
    </row>
    <row r="200" spans="1:8" x14ac:dyDescent="0.25">
      <c r="A200" s="17">
        <v>1.5</v>
      </c>
      <c r="B200" s="18">
        <v>20</v>
      </c>
      <c r="C200" s="19">
        <v>17.1640682380249</v>
      </c>
      <c r="D200" s="19">
        <v>63.651957561490498</v>
      </c>
      <c r="E200" s="17">
        <v>500</v>
      </c>
      <c r="F200" s="19">
        <v>176.25200000000001</v>
      </c>
      <c r="G200" s="19">
        <v>6.2532300000000003</v>
      </c>
      <c r="H200" s="19">
        <v>42.855899999999998</v>
      </c>
    </row>
    <row r="201" spans="1:8" x14ac:dyDescent="0.25">
      <c r="A201" s="17">
        <v>1.5</v>
      </c>
      <c r="B201" s="18">
        <v>20</v>
      </c>
      <c r="C201" s="19">
        <v>17.1640682380249</v>
      </c>
      <c r="D201" s="19">
        <v>63.651957561490498</v>
      </c>
      <c r="E201" s="17">
        <v>600</v>
      </c>
      <c r="F201" s="19">
        <v>190.18</v>
      </c>
      <c r="G201" s="19">
        <v>10.0946</v>
      </c>
      <c r="H201" s="19">
        <v>48.043300000000002</v>
      </c>
    </row>
    <row r="202" spans="1:8" x14ac:dyDescent="0.25">
      <c r="A202" s="17">
        <v>1.5</v>
      </c>
      <c r="B202" s="18">
        <v>20</v>
      </c>
      <c r="C202" s="19">
        <v>17.1640682380249</v>
      </c>
      <c r="D202" s="19">
        <v>63.651957561490498</v>
      </c>
      <c r="E202" s="17">
        <v>700</v>
      </c>
      <c r="F202" s="19">
        <v>197.411</v>
      </c>
      <c r="G202" s="19">
        <v>15.2234</v>
      </c>
      <c r="H202" s="19">
        <v>52.545000000000002</v>
      </c>
    </row>
    <row r="203" spans="1:8" x14ac:dyDescent="0.25">
      <c r="A203" s="17">
        <v>1.5</v>
      </c>
      <c r="B203" s="18">
        <v>20</v>
      </c>
      <c r="C203" s="19">
        <v>17.1640682380249</v>
      </c>
      <c r="D203" s="19">
        <v>63.651957561490498</v>
      </c>
      <c r="E203" s="17">
        <v>800</v>
      </c>
      <c r="F203" s="19">
        <v>194.345</v>
      </c>
      <c r="G203" s="19">
        <v>21.821200000000001</v>
      </c>
      <c r="H203" s="19">
        <v>55.673099999999998</v>
      </c>
    </row>
    <row r="204" spans="1:8" x14ac:dyDescent="0.25">
      <c r="A204" s="17">
        <v>1.5</v>
      </c>
      <c r="B204" s="18">
        <v>25</v>
      </c>
      <c r="C204" s="19">
        <v>22.241891656796401</v>
      </c>
      <c r="D204" s="19">
        <v>63.651957561490498</v>
      </c>
      <c r="E204" s="17">
        <v>100</v>
      </c>
      <c r="F204" s="19">
        <v>49.9133</v>
      </c>
      <c r="G204" s="19">
        <v>9.4234899999999996E-2</v>
      </c>
      <c r="H204" s="19">
        <v>20.773900000000001</v>
      </c>
    </row>
    <row r="205" spans="1:8" x14ac:dyDescent="0.25">
      <c r="A205" s="17">
        <v>1.5</v>
      </c>
      <c r="B205" s="18">
        <v>25</v>
      </c>
      <c r="C205" s="19">
        <v>22.241891656796401</v>
      </c>
      <c r="D205" s="19">
        <v>63.651957561490498</v>
      </c>
      <c r="E205" s="17">
        <v>200</v>
      </c>
      <c r="F205" s="19">
        <v>95.798599999999993</v>
      </c>
      <c r="G205" s="19">
        <v>0.44905899999999999</v>
      </c>
      <c r="H205" s="19">
        <v>27.929099999999998</v>
      </c>
    </row>
    <row r="206" spans="1:8" x14ac:dyDescent="0.25">
      <c r="A206" s="17">
        <v>1.5</v>
      </c>
      <c r="B206" s="18">
        <v>25</v>
      </c>
      <c r="C206" s="19">
        <v>22.241891656796401</v>
      </c>
      <c r="D206" s="19">
        <v>63.651957561490498</v>
      </c>
      <c r="E206" s="17">
        <v>300</v>
      </c>
      <c r="F206" s="19">
        <v>136.43</v>
      </c>
      <c r="G206" s="19">
        <v>1.17265</v>
      </c>
      <c r="H206" s="19">
        <v>34.968699999999998</v>
      </c>
    </row>
    <row r="207" spans="1:8" x14ac:dyDescent="0.25">
      <c r="A207" s="17">
        <v>1.5</v>
      </c>
      <c r="B207" s="18">
        <v>25</v>
      </c>
      <c r="C207" s="19">
        <v>22.241891656796401</v>
      </c>
      <c r="D207" s="19">
        <v>63.651957561490498</v>
      </c>
      <c r="E207" s="17">
        <v>400</v>
      </c>
      <c r="F207" s="19">
        <v>171.566</v>
      </c>
      <c r="G207" s="19">
        <v>2.3732000000000002</v>
      </c>
      <c r="H207" s="19">
        <v>41.6173</v>
      </c>
    </row>
    <row r="208" spans="1:8" x14ac:dyDescent="0.25">
      <c r="A208" s="17">
        <v>1.5</v>
      </c>
      <c r="B208" s="18">
        <v>25</v>
      </c>
      <c r="C208" s="19">
        <v>22.241891656796401</v>
      </c>
      <c r="D208" s="19">
        <v>63.651957561490498</v>
      </c>
      <c r="E208" s="17">
        <v>500</v>
      </c>
      <c r="F208" s="19">
        <v>200.39</v>
      </c>
      <c r="G208" s="19">
        <v>4.1588700000000003</v>
      </c>
      <c r="H208" s="19">
        <v>47.802300000000002</v>
      </c>
    </row>
    <row r="209" spans="1:8" x14ac:dyDescent="0.25">
      <c r="A209" s="17">
        <v>1.5</v>
      </c>
      <c r="B209" s="18">
        <v>25</v>
      </c>
      <c r="C209" s="19">
        <v>22.241891656796401</v>
      </c>
      <c r="D209" s="19">
        <v>63.651957561490498</v>
      </c>
      <c r="E209" s="17">
        <v>600</v>
      </c>
      <c r="F209" s="19">
        <v>223.346</v>
      </c>
      <c r="G209" s="19">
        <v>6.6378500000000003</v>
      </c>
      <c r="H209" s="19">
        <v>53.582999999999998</v>
      </c>
    </row>
    <row r="210" spans="1:8" x14ac:dyDescent="0.25">
      <c r="A210" s="17">
        <v>1.5</v>
      </c>
      <c r="B210" s="18">
        <v>25</v>
      </c>
      <c r="C210" s="19">
        <v>22.241891656796401</v>
      </c>
      <c r="D210" s="19">
        <v>63.651957561490498</v>
      </c>
      <c r="E210" s="17">
        <v>700</v>
      </c>
      <c r="F210" s="19">
        <v>241.291</v>
      </c>
      <c r="G210" s="19">
        <v>9.9183199999999996</v>
      </c>
      <c r="H210" s="19">
        <v>59.052300000000002</v>
      </c>
    </row>
    <row r="211" spans="1:8" x14ac:dyDescent="0.25">
      <c r="A211" s="17">
        <v>1.5</v>
      </c>
      <c r="B211" s="18">
        <v>25</v>
      </c>
      <c r="C211" s="19">
        <v>22.241891656796401</v>
      </c>
      <c r="D211" s="19">
        <v>63.651957561490498</v>
      </c>
      <c r="E211" s="17">
        <v>800</v>
      </c>
      <c r="F211" s="19">
        <v>254.018</v>
      </c>
      <c r="G211" s="19">
        <v>14.108499999999999</v>
      </c>
      <c r="H211" s="19">
        <v>64.146799999999999</v>
      </c>
    </row>
    <row r="212" spans="1:8" x14ac:dyDescent="0.25">
      <c r="A212" s="17">
        <v>1.5</v>
      </c>
      <c r="B212" s="18">
        <v>30</v>
      </c>
      <c r="C212" s="19">
        <v>27.315528119394099</v>
      </c>
      <c r="D212" s="19">
        <v>63.651957561490498</v>
      </c>
      <c r="E212" s="17">
        <v>100</v>
      </c>
      <c r="F212" s="19">
        <v>50.221499999999999</v>
      </c>
      <c r="G212" s="19">
        <v>7.4004600000000004E-2</v>
      </c>
      <c r="H212" s="19">
        <v>24.253299999999999</v>
      </c>
    </row>
    <row r="213" spans="1:8" x14ac:dyDescent="0.25">
      <c r="A213" s="17">
        <v>1.5</v>
      </c>
      <c r="B213" s="18">
        <v>30</v>
      </c>
      <c r="C213" s="19">
        <v>27.315528119394099</v>
      </c>
      <c r="D213" s="19">
        <v>63.651957561490498</v>
      </c>
      <c r="E213" s="17">
        <v>200</v>
      </c>
      <c r="F213" s="19">
        <v>98.7239</v>
      </c>
      <c r="G213" s="19">
        <v>0.343835</v>
      </c>
      <c r="H213" s="19">
        <v>31.479299999999999</v>
      </c>
    </row>
    <row r="214" spans="1:8" x14ac:dyDescent="0.25">
      <c r="A214" s="17">
        <v>1.5</v>
      </c>
      <c r="B214" s="18">
        <v>30</v>
      </c>
      <c r="C214" s="19">
        <v>27.315528119394099</v>
      </c>
      <c r="D214" s="19">
        <v>63.651957561490498</v>
      </c>
      <c r="E214" s="17">
        <v>300</v>
      </c>
      <c r="F214" s="19">
        <v>142.06899999999999</v>
      </c>
      <c r="G214" s="19">
        <v>0.88121700000000003</v>
      </c>
      <c r="H214" s="19">
        <v>38.6691</v>
      </c>
    </row>
    <row r="215" spans="1:8" x14ac:dyDescent="0.25">
      <c r="A215" s="17">
        <v>1.5</v>
      </c>
      <c r="B215" s="18">
        <v>30</v>
      </c>
      <c r="C215" s="19">
        <v>27.315528119394099</v>
      </c>
      <c r="D215" s="19">
        <v>63.651957561490498</v>
      </c>
      <c r="E215" s="17">
        <v>400</v>
      </c>
      <c r="F215" s="19">
        <v>181.55600000000001</v>
      </c>
      <c r="G215" s="19">
        <v>1.75787</v>
      </c>
      <c r="H215" s="19">
        <v>45.652799999999999</v>
      </c>
    </row>
    <row r="216" spans="1:8" x14ac:dyDescent="0.25">
      <c r="A216" s="17">
        <v>1.5</v>
      </c>
      <c r="B216" s="18">
        <v>30</v>
      </c>
      <c r="C216" s="19">
        <v>27.315528119394099</v>
      </c>
      <c r="D216" s="19">
        <v>63.651957561490498</v>
      </c>
      <c r="E216" s="17">
        <v>500</v>
      </c>
      <c r="F216" s="19">
        <v>216.32400000000001</v>
      </c>
      <c r="G216" s="19">
        <v>3.0455299999999998</v>
      </c>
      <c r="H216" s="19">
        <v>52.281799999999997</v>
      </c>
    </row>
    <row r="217" spans="1:8" x14ac:dyDescent="0.25">
      <c r="A217" s="17">
        <v>1.5</v>
      </c>
      <c r="B217" s="18">
        <v>30</v>
      </c>
      <c r="C217" s="19">
        <v>27.315528119394099</v>
      </c>
      <c r="D217" s="19">
        <v>63.651957561490498</v>
      </c>
      <c r="E217" s="17">
        <v>600</v>
      </c>
      <c r="F217" s="19">
        <v>245.761</v>
      </c>
      <c r="G217" s="19">
        <v>4.8159200000000002</v>
      </c>
      <c r="H217" s="19">
        <v>58.519300000000001</v>
      </c>
    </row>
    <row r="218" spans="1:8" x14ac:dyDescent="0.25">
      <c r="A218" s="17">
        <v>1.5</v>
      </c>
      <c r="B218" s="18">
        <v>30</v>
      </c>
      <c r="C218" s="19">
        <v>27.315528119394099</v>
      </c>
      <c r="D218" s="19">
        <v>63.651957561490498</v>
      </c>
      <c r="E218" s="17">
        <v>700</v>
      </c>
      <c r="F218" s="19">
        <v>270.459</v>
      </c>
      <c r="G218" s="19">
        <v>7.1407499999999997</v>
      </c>
      <c r="H218" s="19">
        <v>64.423500000000004</v>
      </c>
    </row>
    <row r="219" spans="1:8" x14ac:dyDescent="0.25">
      <c r="A219" s="17">
        <v>1.5</v>
      </c>
      <c r="B219" s="18">
        <v>30</v>
      </c>
      <c r="C219" s="19">
        <v>27.315528119394099</v>
      </c>
      <c r="D219" s="19">
        <v>63.651957561490498</v>
      </c>
      <c r="E219" s="17">
        <v>800</v>
      </c>
      <c r="F219" s="19">
        <v>290.78300000000002</v>
      </c>
      <c r="G219" s="19">
        <v>10.091799999999999</v>
      </c>
      <c r="H219" s="19">
        <v>70.052800000000005</v>
      </c>
    </row>
    <row r="220" spans="1:8" x14ac:dyDescent="0.25">
      <c r="A220" s="17">
        <v>1.6</v>
      </c>
      <c r="B220" s="18">
        <v>20</v>
      </c>
      <c r="C220" s="19">
        <v>17.9501639342601</v>
      </c>
      <c r="D220" s="19">
        <v>47.738968171117897</v>
      </c>
      <c r="E220" s="17">
        <v>100</v>
      </c>
      <c r="F220" s="19">
        <v>52.533499999999997</v>
      </c>
      <c r="G220" s="19">
        <v>0.17511299999999999</v>
      </c>
      <c r="H220" s="19">
        <v>16.833400000000001</v>
      </c>
    </row>
    <row r="221" spans="1:8" x14ac:dyDescent="0.25">
      <c r="A221" s="17">
        <v>1.6</v>
      </c>
      <c r="B221" s="18">
        <v>20</v>
      </c>
      <c r="C221" s="19">
        <v>17.9501639342601</v>
      </c>
      <c r="D221" s="19">
        <v>47.738968171117897</v>
      </c>
      <c r="E221" s="17">
        <v>200</v>
      </c>
      <c r="F221" s="19">
        <v>97.417299999999997</v>
      </c>
      <c r="G221" s="19">
        <v>0.89730200000000004</v>
      </c>
      <c r="H221" s="19">
        <v>24.259599999999999</v>
      </c>
    </row>
    <row r="222" spans="1:8" x14ac:dyDescent="0.25">
      <c r="A222" s="17">
        <v>1.6</v>
      </c>
      <c r="B222" s="18">
        <v>20</v>
      </c>
      <c r="C222" s="19">
        <v>17.9501639342601</v>
      </c>
      <c r="D222" s="19">
        <v>47.738968171117897</v>
      </c>
      <c r="E222" s="17">
        <v>300</v>
      </c>
      <c r="F222" s="19">
        <v>132.50800000000001</v>
      </c>
      <c r="G222" s="19">
        <v>2.4618500000000001</v>
      </c>
      <c r="H222" s="19">
        <v>30.9695</v>
      </c>
    </row>
    <row r="223" spans="1:8" x14ac:dyDescent="0.25">
      <c r="A223" s="17">
        <v>1.6</v>
      </c>
      <c r="B223" s="18">
        <v>20</v>
      </c>
      <c r="C223" s="19">
        <v>17.9501639342601</v>
      </c>
      <c r="D223" s="19">
        <v>47.738968171117897</v>
      </c>
      <c r="E223" s="17">
        <v>400</v>
      </c>
      <c r="F223" s="19">
        <v>157.76</v>
      </c>
      <c r="G223" s="19">
        <v>5.1640199999999998</v>
      </c>
      <c r="H223" s="19">
        <v>37.003399999999999</v>
      </c>
    </row>
    <row r="224" spans="1:8" x14ac:dyDescent="0.25">
      <c r="A224" s="17">
        <v>1.6</v>
      </c>
      <c r="B224" s="18">
        <v>20</v>
      </c>
      <c r="C224" s="19">
        <v>17.9501639342601</v>
      </c>
      <c r="D224" s="19">
        <v>47.738968171117897</v>
      </c>
      <c r="E224" s="17">
        <v>500</v>
      </c>
      <c r="F224" s="19">
        <v>174.15799999999999</v>
      </c>
      <c r="G224" s="19">
        <v>9.2991100000000007</v>
      </c>
      <c r="H224" s="19">
        <v>42.413699999999999</v>
      </c>
    </row>
    <row r="225" spans="1:8" x14ac:dyDescent="0.25">
      <c r="A225" s="17">
        <v>1.6</v>
      </c>
      <c r="B225" s="18">
        <v>20</v>
      </c>
      <c r="C225" s="19">
        <v>17.9501639342601</v>
      </c>
      <c r="D225" s="19">
        <v>47.738968171117897</v>
      </c>
      <c r="E225" s="17">
        <v>600</v>
      </c>
      <c r="F225" s="19">
        <v>179.74299999999999</v>
      </c>
      <c r="G225" s="19">
        <v>15.1624</v>
      </c>
      <c r="H225" s="19">
        <v>46.487099999999998</v>
      </c>
    </row>
    <row r="226" spans="1:8" x14ac:dyDescent="0.25">
      <c r="A226" s="17">
        <v>1.6</v>
      </c>
      <c r="B226" s="18">
        <v>20</v>
      </c>
      <c r="C226" s="19">
        <v>17.9501639342601</v>
      </c>
      <c r="D226" s="19">
        <v>47.738968171117897</v>
      </c>
      <c r="E226" s="17">
        <v>700</v>
      </c>
      <c r="F226" s="19">
        <v>168.04300000000001</v>
      </c>
      <c r="G226" s="19">
        <v>23.049099999999999</v>
      </c>
      <c r="H226" s="19">
        <v>48.270899999999997</v>
      </c>
    </row>
    <row r="227" spans="1:8" x14ac:dyDescent="0.25">
      <c r="A227" s="17">
        <v>1.6</v>
      </c>
      <c r="B227" s="18">
        <v>20</v>
      </c>
      <c r="C227" s="19">
        <v>17.9501639342601</v>
      </c>
      <c r="D227" s="19">
        <v>47.738968171117897</v>
      </c>
      <c r="E227" s="17">
        <v>800</v>
      </c>
      <c r="F227" s="19">
        <v>139.292</v>
      </c>
      <c r="G227" s="19">
        <v>33.254600000000003</v>
      </c>
      <c r="H227" s="19">
        <v>48.197800000000001</v>
      </c>
    </row>
    <row r="228" spans="1:8" x14ac:dyDescent="0.25">
      <c r="A228" s="17">
        <v>1.6</v>
      </c>
      <c r="B228" s="18">
        <v>25</v>
      </c>
      <c r="C228" s="19">
        <v>23.0218435396818</v>
      </c>
      <c r="D228" s="19">
        <v>47.738968171117897</v>
      </c>
      <c r="E228" s="17">
        <v>100</v>
      </c>
      <c r="F228" s="19">
        <v>53.846800000000002</v>
      </c>
      <c r="G228" s="19">
        <v>0.128082</v>
      </c>
      <c r="H228" s="19">
        <v>19.767499999999998</v>
      </c>
    </row>
    <row r="229" spans="1:8" x14ac:dyDescent="0.25">
      <c r="A229" s="17">
        <v>1.6</v>
      </c>
      <c r="B229" s="18">
        <v>25</v>
      </c>
      <c r="C229" s="19">
        <v>23.0218435396818</v>
      </c>
      <c r="D229" s="19">
        <v>47.738968171117897</v>
      </c>
      <c r="E229" s="17">
        <v>200</v>
      </c>
      <c r="F229" s="19">
        <v>102.038</v>
      </c>
      <c r="G229" s="19">
        <v>0.63200299999999998</v>
      </c>
      <c r="H229" s="19">
        <v>27.3795</v>
      </c>
    </row>
    <row r="230" spans="1:8" x14ac:dyDescent="0.25">
      <c r="A230" s="17">
        <v>1.6</v>
      </c>
      <c r="B230" s="18">
        <v>25</v>
      </c>
      <c r="C230" s="19">
        <v>23.0218435396818</v>
      </c>
      <c r="D230" s="19">
        <v>47.738968171117897</v>
      </c>
      <c r="E230" s="17">
        <v>300</v>
      </c>
      <c r="F230" s="19">
        <v>143.613</v>
      </c>
      <c r="G230" s="19">
        <v>1.6912700000000001</v>
      </c>
      <c r="H230" s="19">
        <v>34.594799999999999</v>
      </c>
    </row>
    <row r="231" spans="1:8" x14ac:dyDescent="0.25">
      <c r="A231" s="17">
        <v>1.6</v>
      </c>
      <c r="B231" s="18">
        <v>25</v>
      </c>
      <c r="C231" s="19">
        <v>23.0218435396818</v>
      </c>
      <c r="D231" s="19">
        <v>47.738968171117897</v>
      </c>
      <c r="E231" s="17">
        <v>400</v>
      </c>
      <c r="F231" s="19">
        <v>176.994</v>
      </c>
      <c r="G231" s="19">
        <v>3.4853900000000002</v>
      </c>
      <c r="H231" s="19">
        <v>41.186900000000001</v>
      </c>
    </row>
    <row r="232" spans="1:8" x14ac:dyDescent="0.25">
      <c r="A232" s="17">
        <v>1.6</v>
      </c>
      <c r="B232" s="18">
        <v>25</v>
      </c>
      <c r="C232" s="19">
        <v>23.0218435396818</v>
      </c>
      <c r="D232" s="19">
        <v>47.738968171117897</v>
      </c>
      <c r="E232" s="17">
        <v>500</v>
      </c>
      <c r="F232" s="19">
        <v>202.89</v>
      </c>
      <c r="G232" s="19">
        <v>6.1938800000000001</v>
      </c>
      <c r="H232" s="19">
        <v>47.276499999999999</v>
      </c>
    </row>
    <row r="233" spans="1:8" x14ac:dyDescent="0.25">
      <c r="A233" s="17">
        <v>1.6</v>
      </c>
      <c r="B233" s="18">
        <v>25</v>
      </c>
      <c r="C233" s="19">
        <v>23.0218435396818</v>
      </c>
      <c r="D233" s="19">
        <v>47.738968171117897</v>
      </c>
      <c r="E233" s="17">
        <v>600</v>
      </c>
      <c r="F233" s="19">
        <v>221.85599999999999</v>
      </c>
      <c r="G233" s="19">
        <v>9.9962400000000002</v>
      </c>
      <c r="H233" s="19">
        <v>52.913899999999998</v>
      </c>
    </row>
    <row r="234" spans="1:8" x14ac:dyDescent="0.25">
      <c r="A234" s="17">
        <v>1.6</v>
      </c>
      <c r="B234" s="18">
        <v>25</v>
      </c>
      <c r="C234" s="19">
        <v>23.0218435396818</v>
      </c>
      <c r="D234" s="19">
        <v>47.738968171117897</v>
      </c>
      <c r="E234" s="17">
        <v>700</v>
      </c>
      <c r="F234" s="19">
        <v>233.44</v>
      </c>
      <c r="G234" s="19">
        <v>15.071999999999999</v>
      </c>
      <c r="H234" s="19">
        <v>57.7622</v>
      </c>
    </row>
    <row r="235" spans="1:8" x14ac:dyDescent="0.25">
      <c r="A235" s="17">
        <v>1.6</v>
      </c>
      <c r="B235" s="18">
        <v>25</v>
      </c>
      <c r="C235" s="19">
        <v>23.0218435396818</v>
      </c>
      <c r="D235" s="19">
        <v>47.738968171117897</v>
      </c>
      <c r="E235" s="17">
        <v>800</v>
      </c>
      <c r="F235" s="19">
        <v>234.19200000000001</v>
      </c>
      <c r="G235" s="19">
        <v>21.6006</v>
      </c>
      <c r="H235" s="19">
        <v>61.131100000000004</v>
      </c>
    </row>
    <row r="236" spans="1:8" x14ac:dyDescent="0.25">
      <c r="A236" s="17">
        <v>1.6</v>
      </c>
      <c r="B236" s="18">
        <v>30</v>
      </c>
      <c r="C236" s="19">
        <v>28.088648212782498</v>
      </c>
      <c r="D236" s="19">
        <v>47.738968171117897</v>
      </c>
      <c r="E236" s="17">
        <v>100</v>
      </c>
      <c r="F236" s="19">
        <v>54.529499999999999</v>
      </c>
      <c r="G236" s="19">
        <v>0.10055500000000001</v>
      </c>
      <c r="H236" s="19">
        <v>22.7498</v>
      </c>
    </row>
    <row r="237" spans="1:8" x14ac:dyDescent="0.25">
      <c r="A237" s="17">
        <v>1.6</v>
      </c>
      <c r="B237" s="18">
        <v>30</v>
      </c>
      <c r="C237" s="19">
        <v>28.088648212782498</v>
      </c>
      <c r="D237" s="19">
        <v>47.738968171117897</v>
      </c>
      <c r="E237" s="17">
        <v>200</v>
      </c>
      <c r="F237" s="19">
        <v>105.13</v>
      </c>
      <c r="G237" s="19">
        <v>0.48261199999999999</v>
      </c>
      <c r="H237" s="19">
        <v>30.4468</v>
      </c>
    </row>
    <row r="238" spans="1:8" x14ac:dyDescent="0.25">
      <c r="A238" s="17">
        <v>1.6</v>
      </c>
      <c r="B238" s="18">
        <v>30</v>
      </c>
      <c r="C238" s="19">
        <v>28.088648212782498</v>
      </c>
      <c r="D238" s="19">
        <v>47.738968171117897</v>
      </c>
      <c r="E238" s="17">
        <v>300</v>
      </c>
      <c r="F238" s="19">
        <v>150.61699999999999</v>
      </c>
      <c r="G238" s="19">
        <v>1.2667600000000001</v>
      </c>
      <c r="H238" s="19">
        <v>37.972499999999997</v>
      </c>
    </row>
    <row r="239" spans="1:8" x14ac:dyDescent="0.25">
      <c r="A239" s="17">
        <v>1.6</v>
      </c>
      <c r="B239" s="18">
        <v>30</v>
      </c>
      <c r="C239" s="19">
        <v>28.088648212782498</v>
      </c>
      <c r="D239" s="19">
        <v>47.738968171117897</v>
      </c>
      <c r="E239" s="17">
        <v>400</v>
      </c>
      <c r="F239" s="19">
        <v>189.834</v>
      </c>
      <c r="G239" s="19">
        <v>2.5735800000000002</v>
      </c>
      <c r="H239" s="19">
        <v>45.0107</v>
      </c>
    </row>
    <row r="240" spans="1:8" x14ac:dyDescent="0.25">
      <c r="A240" s="17">
        <v>1.6</v>
      </c>
      <c r="B240" s="18">
        <v>30</v>
      </c>
      <c r="C240" s="19">
        <v>28.088648212782498</v>
      </c>
      <c r="D240" s="19">
        <v>47.738968171117897</v>
      </c>
      <c r="E240" s="17">
        <v>500</v>
      </c>
      <c r="F240" s="19">
        <v>222.149</v>
      </c>
      <c r="G240" s="19">
        <v>4.5236799999999997</v>
      </c>
      <c r="H240" s="19">
        <v>51.533999999999999</v>
      </c>
    </row>
    <row r="241" spans="1:8" x14ac:dyDescent="0.25">
      <c r="A241" s="17">
        <v>1.6</v>
      </c>
      <c r="B241" s="18">
        <v>30</v>
      </c>
      <c r="C241" s="19">
        <v>28.088648212782498</v>
      </c>
      <c r="D241" s="19">
        <v>47.738968171117897</v>
      </c>
      <c r="E241" s="17">
        <v>600</v>
      </c>
      <c r="F241" s="19">
        <v>248.65299999999999</v>
      </c>
      <c r="G241" s="19">
        <v>7.2376199999999997</v>
      </c>
      <c r="H241" s="19">
        <v>57.672499999999999</v>
      </c>
    </row>
    <row r="242" spans="1:8" x14ac:dyDescent="0.25">
      <c r="A242" s="17">
        <v>1.6</v>
      </c>
      <c r="B242" s="18">
        <v>30</v>
      </c>
      <c r="C242" s="19">
        <v>28.088648212782498</v>
      </c>
      <c r="D242" s="19">
        <v>47.738968171117897</v>
      </c>
      <c r="E242" s="17">
        <v>700</v>
      </c>
      <c r="F242" s="19">
        <v>269.43299999999999</v>
      </c>
      <c r="G242" s="19">
        <v>10.836</v>
      </c>
      <c r="H242" s="19">
        <v>63.455100000000002</v>
      </c>
    </row>
    <row r="243" spans="1:8" x14ac:dyDescent="0.25">
      <c r="A243" s="17">
        <v>1.6</v>
      </c>
      <c r="B243" s="18">
        <v>30</v>
      </c>
      <c r="C243" s="19">
        <v>28.088648212782498</v>
      </c>
      <c r="D243" s="19">
        <v>47.738968171117897</v>
      </c>
      <c r="E243" s="17">
        <v>800</v>
      </c>
      <c r="F243" s="19">
        <v>284.291</v>
      </c>
      <c r="G243" s="19">
        <v>15.439399999999999</v>
      </c>
      <c r="H243" s="19">
        <v>68.690700000000007</v>
      </c>
    </row>
    <row r="244" spans="1:8" x14ac:dyDescent="0.25">
      <c r="A244" s="17">
        <v>1.6</v>
      </c>
      <c r="B244" s="18">
        <v>20</v>
      </c>
      <c r="C244" s="19">
        <v>17.557938086365599</v>
      </c>
      <c r="D244" s="19">
        <v>55.695462866304197</v>
      </c>
      <c r="E244" s="17">
        <v>100</v>
      </c>
      <c r="F244" s="19">
        <v>52.674300000000002</v>
      </c>
      <c r="G244" s="19">
        <v>0.148115</v>
      </c>
      <c r="H244" s="19">
        <v>17.991800000000001</v>
      </c>
    </row>
    <row r="245" spans="1:8" x14ac:dyDescent="0.25">
      <c r="A245" s="17">
        <v>1.6</v>
      </c>
      <c r="B245" s="18">
        <v>20</v>
      </c>
      <c r="C245" s="19">
        <v>17.557938086365599</v>
      </c>
      <c r="D245" s="19">
        <v>55.695462866304197</v>
      </c>
      <c r="E245" s="17">
        <v>200</v>
      </c>
      <c r="F245" s="19">
        <v>98.72</v>
      </c>
      <c r="G245" s="19">
        <v>0.743618</v>
      </c>
      <c r="H245" s="19">
        <v>25.460100000000001</v>
      </c>
    </row>
    <row r="246" spans="1:8" x14ac:dyDescent="0.25">
      <c r="A246" s="17">
        <v>1.6</v>
      </c>
      <c r="B246" s="18">
        <v>20</v>
      </c>
      <c r="C246" s="19">
        <v>17.557938086365599</v>
      </c>
      <c r="D246" s="19">
        <v>55.695462866304197</v>
      </c>
      <c r="E246" s="17">
        <v>300</v>
      </c>
      <c r="F246" s="19">
        <v>136.75299999999999</v>
      </c>
      <c r="G246" s="19">
        <v>2.0132500000000002</v>
      </c>
      <c r="H246" s="19">
        <v>32.385399999999997</v>
      </c>
    </row>
    <row r="247" spans="1:8" x14ac:dyDescent="0.25">
      <c r="A247" s="17">
        <v>1.6</v>
      </c>
      <c r="B247" s="18">
        <v>20</v>
      </c>
      <c r="C247" s="19">
        <v>17.557938086365599</v>
      </c>
      <c r="D247" s="19">
        <v>55.695462866304197</v>
      </c>
      <c r="E247" s="17">
        <v>400</v>
      </c>
      <c r="F247" s="19">
        <v>165.708</v>
      </c>
      <c r="G247" s="19">
        <v>4.1837499999999999</v>
      </c>
      <c r="H247" s="19">
        <v>38.648299999999999</v>
      </c>
    </row>
    <row r="248" spans="1:8" x14ac:dyDescent="0.25">
      <c r="A248" s="17">
        <v>1.6</v>
      </c>
      <c r="B248" s="18">
        <v>20</v>
      </c>
      <c r="C248" s="19">
        <v>17.557938086365599</v>
      </c>
      <c r="D248" s="19">
        <v>55.695462866304197</v>
      </c>
      <c r="E248" s="17">
        <v>500</v>
      </c>
      <c r="F248" s="19">
        <v>186.684</v>
      </c>
      <c r="G248" s="19">
        <v>7.4818499999999997</v>
      </c>
      <c r="H248" s="19">
        <v>44.409799999999997</v>
      </c>
    </row>
    <row r="249" spans="1:8" x14ac:dyDescent="0.25">
      <c r="A249" s="17">
        <v>1.6</v>
      </c>
      <c r="B249" s="18">
        <v>20</v>
      </c>
      <c r="C249" s="19">
        <v>17.557938086365599</v>
      </c>
      <c r="D249" s="19">
        <v>55.695462866304197</v>
      </c>
      <c r="E249" s="17">
        <v>600</v>
      </c>
      <c r="F249" s="19">
        <v>199.98</v>
      </c>
      <c r="G249" s="19">
        <v>12.1343</v>
      </c>
      <c r="H249" s="19">
        <v>49.503100000000003</v>
      </c>
    </row>
    <row r="250" spans="1:8" x14ac:dyDescent="0.25">
      <c r="A250" s="17">
        <v>1.6</v>
      </c>
      <c r="B250" s="18">
        <v>20</v>
      </c>
      <c r="C250" s="19">
        <v>17.557938086365599</v>
      </c>
      <c r="D250" s="19">
        <v>55.695462866304197</v>
      </c>
      <c r="E250" s="17">
        <v>700</v>
      </c>
      <c r="F250" s="19">
        <v>202.429</v>
      </c>
      <c r="G250" s="19">
        <v>18.367799999999999</v>
      </c>
      <c r="H250" s="19">
        <v>53.173999999999999</v>
      </c>
    </row>
    <row r="251" spans="1:8" x14ac:dyDescent="0.25">
      <c r="A251" s="17">
        <v>1.6</v>
      </c>
      <c r="B251" s="18">
        <v>20</v>
      </c>
      <c r="C251" s="19">
        <v>17.557938086365599</v>
      </c>
      <c r="D251" s="19">
        <v>55.695462866304197</v>
      </c>
      <c r="E251" s="17">
        <v>800</v>
      </c>
      <c r="F251" s="19">
        <v>189.16300000000001</v>
      </c>
      <c r="G251" s="19">
        <v>26.409199999999998</v>
      </c>
      <c r="H251" s="19">
        <v>54.784999999999997</v>
      </c>
    </row>
    <row r="252" spans="1:8" x14ac:dyDescent="0.25">
      <c r="A252" s="17">
        <v>1.6</v>
      </c>
      <c r="B252" s="18">
        <v>25</v>
      </c>
      <c r="C252" s="19">
        <v>22.6330343258313</v>
      </c>
      <c r="D252" s="19">
        <v>55.695462866304197</v>
      </c>
      <c r="E252" s="17">
        <v>100</v>
      </c>
      <c r="F252" s="19">
        <v>53.728400000000001</v>
      </c>
      <c r="G252" s="19">
        <v>0.10832899999999999</v>
      </c>
      <c r="H252" s="19">
        <v>21.361999999999998</v>
      </c>
    </row>
    <row r="253" spans="1:8" x14ac:dyDescent="0.25">
      <c r="A253" s="17">
        <v>1.6</v>
      </c>
      <c r="B253" s="18">
        <v>25</v>
      </c>
      <c r="C253" s="19">
        <v>22.6330343258313</v>
      </c>
      <c r="D253" s="19">
        <v>55.695462866304197</v>
      </c>
      <c r="E253" s="17">
        <v>200</v>
      </c>
      <c r="F253" s="19">
        <v>102.872</v>
      </c>
      <c r="G253" s="19">
        <v>0.52428399999999997</v>
      </c>
      <c r="H253" s="19">
        <v>28.958200000000001</v>
      </c>
    </row>
    <row r="254" spans="1:8" x14ac:dyDescent="0.25">
      <c r="A254" s="17">
        <v>1.6</v>
      </c>
      <c r="B254" s="18">
        <v>25</v>
      </c>
      <c r="C254" s="19">
        <v>22.6330343258313</v>
      </c>
      <c r="D254" s="19">
        <v>55.695462866304197</v>
      </c>
      <c r="E254" s="17">
        <v>300</v>
      </c>
      <c r="F254" s="19">
        <v>146.46899999999999</v>
      </c>
      <c r="G254" s="19">
        <v>1.38432</v>
      </c>
      <c r="H254" s="19">
        <v>36.32</v>
      </c>
    </row>
    <row r="255" spans="1:8" x14ac:dyDescent="0.25">
      <c r="A255" s="17">
        <v>1.6</v>
      </c>
      <c r="B255" s="18">
        <v>25</v>
      </c>
      <c r="C255" s="19">
        <v>22.6330343258313</v>
      </c>
      <c r="D255" s="19">
        <v>55.695462866304197</v>
      </c>
      <c r="E255" s="17">
        <v>400</v>
      </c>
      <c r="F255" s="19">
        <v>183.13900000000001</v>
      </c>
      <c r="G255" s="19">
        <v>2.8248899999999999</v>
      </c>
      <c r="H255" s="19">
        <v>43.151600000000002</v>
      </c>
    </row>
    <row r="256" spans="1:8" x14ac:dyDescent="0.25">
      <c r="A256" s="17">
        <v>1.6</v>
      </c>
      <c r="B256" s="18">
        <v>25</v>
      </c>
      <c r="C256" s="19">
        <v>22.6330343258313</v>
      </c>
      <c r="D256" s="19">
        <v>55.695462866304197</v>
      </c>
      <c r="E256" s="17">
        <v>500</v>
      </c>
      <c r="F256" s="19">
        <v>212.93299999999999</v>
      </c>
      <c r="G256" s="19">
        <v>4.9824599999999997</v>
      </c>
      <c r="H256" s="19">
        <v>49.479900000000001</v>
      </c>
    </row>
    <row r="257" spans="1:8" x14ac:dyDescent="0.25">
      <c r="A257" s="17">
        <v>1.6</v>
      </c>
      <c r="B257" s="18">
        <v>25</v>
      </c>
      <c r="C257" s="19">
        <v>22.6330343258313</v>
      </c>
      <c r="D257" s="19">
        <v>55.695462866304197</v>
      </c>
      <c r="E257" s="17">
        <v>600</v>
      </c>
      <c r="F257" s="19">
        <v>236.44</v>
      </c>
      <c r="G257" s="19">
        <v>7.9934700000000003</v>
      </c>
      <c r="H257" s="19">
        <v>55.415599999999998</v>
      </c>
    </row>
    <row r="258" spans="1:8" x14ac:dyDescent="0.25">
      <c r="A258" s="17">
        <v>1.6</v>
      </c>
      <c r="B258" s="18">
        <v>25</v>
      </c>
      <c r="C258" s="19">
        <v>22.6330343258313</v>
      </c>
      <c r="D258" s="19">
        <v>55.695462866304197</v>
      </c>
      <c r="E258" s="17">
        <v>700</v>
      </c>
      <c r="F258" s="19">
        <v>253.77</v>
      </c>
      <c r="G258" s="19">
        <v>11.994400000000001</v>
      </c>
      <c r="H258" s="19">
        <v>60.925800000000002</v>
      </c>
    </row>
    <row r="259" spans="1:8" x14ac:dyDescent="0.25">
      <c r="A259" s="17">
        <v>1.6</v>
      </c>
      <c r="B259" s="18">
        <v>25</v>
      </c>
      <c r="C259" s="19">
        <v>22.6330343258313</v>
      </c>
      <c r="D259" s="19">
        <v>55.695462866304197</v>
      </c>
      <c r="E259" s="17">
        <v>800</v>
      </c>
      <c r="F259" s="19">
        <v>264.786</v>
      </c>
      <c r="G259" s="19">
        <v>17.121600000000001</v>
      </c>
      <c r="H259" s="19">
        <v>65.718000000000004</v>
      </c>
    </row>
    <row r="260" spans="1:8" x14ac:dyDescent="0.25">
      <c r="A260" s="17">
        <v>1.6</v>
      </c>
      <c r="B260" s="18">
        <v>30</v>
      </c>
      <c r="C260" s="19">
        <v>27.703619084463998</v>
      </c>
      <c r="D260" s="19">
        <v>55.695462866304197</v>
      </c>
      <c r="E260" s="17">
        <v>100</v>
      </c>
      <c r="F260" s="19">
        <v>54.152200000000001</v>
      </c>
      <c r="G260" s="19">
        <v>8.5100599999999998E-2</v>
      </c>
      <c r="H260" s="19">
        <v>24.786000000000001</v>
      </c>
    </row>
    <row r="261" spans="1:8" x14ac:dyDescent="0.25">
      <c r="A261" s="17">
        <v>1.6</v>
      </c>
      <c r="B261" s="18">
        <v>30</v>
      </c>
      <c r="C261" s="19">
        <v>27.703619084463998</v>
      </c>
      <c r="D261" s="19">
        <v>55.695462866304197</v>
      </c>
      <c r="E261" s="17">
        <v>200</v>
      </c>
      <c r="F261" s="19">
        <v>105.742</v>
      </c>
      <c r="G261" s="19">
        <v>0.401119</v>
      </c>
      <c r="H261" s="19">
        <v>32.449100000000001</v>
      </c>
    </row>
    <row r="262" spans="1:8" x14ac:dyDescent="0.25">
      <c r="A262" s="17">
        <v>1.6</v>
      </c>
      <c r="B262" s="18">
        <v>30</v>
      </c>
      <c r="C262" s="19">
        <v>27.703619084463998</v>
      </c>
      <c r="D262" s="19">
        <v>55.695462866304197</v>
      </c>
      <c r="E262" s="17">
        <v>300</v>
      </c>
      <c r="F262" s="19">
        <v>152.41</v>
      </c>
      <c r="G262" s="19">
        <v>1.0391300000000001</v>
      </c>
      <c r="H262" s="19">
        <v>40.036999999999999</v>
      </c>
    </row>
    <row r="263" spans="1:8" x14ac:dyDescent="0.25">
      <c r="A263" s="17">
        <v>1.6</v>
      </c>
      <c r="B263" s="18">
        <v>30</v>
      </c>
      <c r="C263" s="19">
        <v>27.703619084463998</v>
      </c>
      <c r="D263" s="19">
        <v>55.695462866304197</v>
      </c>
      <c r="E263" s="17">
        <v>400</v>
      </c>
      <c r="F263" s="19">
        <v>194.298</v>
      </c>
      <c r="G263" s="19">
        <v>2.0902099999999999</v>
      </c>
      <c r="H263" s="19">
        <v>47.2791</v>
      </c>
    </row>
    <row r="264" spans="1:8" x14ac:dyDescent="0.25">
      <c r="A264" s="17">
        <v>1.6</v>
      </c>
      <c r="B264" s="18">
        <v>30</v>
      </c>
      <c r="C264" s="19">
        <v>27.703619084463998</v>
      </c>
      <c r="D264" s="19">
        <v>55.695462866304197</v>
      </c>
      <c r="E264" s="17">
        <v>500</v>
      </c>
      <c r="F264" s="19">
        <v>230.21899999999999</v>
      </c>
      <c r="G264" s="19">
        <v>3.6454399999999998</v>
      </c>
      <c r="H264" s="19">
        <v>54.063200000000002</v>
      </c>
    </row>
    <row r="265" spans="1:8" x14ac:dyDescent="0.25">
      <c r="A265" s="17">
        <v>1.6</v>
      </c>
      <c r="B265" s="18">
        <v>30</v>
      </c>
      <c r="C265" s="19">
        <v>27.703619084463998</v>
      </c>
      <c r="D265" s="19">
        <v>55.695462866304197</v>
      </c>
      <c r="E265" s="17">
        <v>600</v>
      </c>
      <c r="F265" s="19">
        <v>260.678</v>
      </c>
      <c r="G265" s="19">
        <v>5.7958800000000004</v>
      </c>
      <c r="H265" s="19">
        <v>60.4465</v>
      </c>
    </row>
    <row r="266" spans="1:8" x14ac:dyDescent="0.25">
      <c r="A266" s="17">
        <v>1.6</v>
      </c>
      <c r="B266" s="18">
        <v>30</v>
      </c>
      <c r="C266" s="19">
        <v>27.703619084463998</v>
      </c>
      <c r="D266" s="19">
        <v>55.695462866304197</v>
      </c>
      <c r="E266" s="17">
        <v>700</v>
      </c>
      <c r="F266" s="19">
        <v>285.762</v>
      </c>
      <c r="G266" s="19">
        <v>8.6326199999999993</v>
      </c>
      <c r="H266" s="19">
        <v>66.491299999999995</v>
      </c>
    </row>
    <row r="267" spans="1:8" x14ac:dyDescent="0.25">
      <c r="A267" s="17">
        <v>1.6</v>
      </c>
      <c r="B267" s="18">
        <v>30</v>
      </c>
      <c r="C267" s="19">
        <v>27.703619084463998</v>
      </c>
      <c r="D267" s="19">
        <v>55.695462866304197</v>
      </c>
      <c r="E267" s="17">
        <v>800</v>
      </c>
      <c r="F267" s="19">
        <v>305.86</v>
      </c>
      <c r="G267" s="19">
        <v>12.246700000000001</v>
      </c>
      <c r="H267" s="19">
        <v>72.226900000000001</v>
      </c>
    </row>
    <row r="268" spans="1:8" x14ac:dyDescent="0.25">
      <c r="A268" s="17">
        <v>1.6</v>
      </c>
      <c r="B268" s="18">
        <v>20</v>
      </c>
      <c r="C268" s="19">
        <v>17.1640682380249</v>
      </c>
      <c r="D268" s="19">
        <v>63.651957561490498</v>
      </c>
      <c r="E268" s="17">
        <v>100</v>
      </c>
      <c r="F268" s="19">
        <v>52.7211</v>
      </c>
      <c r="G268" s="19">
        <v>0.129025</v>
      </c>
      <c r="H268" s="19">
        <v>19.083200000000001</v>
      </c>
    </row>
    <row r="269" spans="1:8" x14ac:dyDescent="0.25">
      <c r="A269" s="17">
        <v>1.6</v>
      </c>
      <c r="B269" s="18">
        <v>20</v>
      </c>
      <c r="C269" s="19">
        <v>17.1640682380249</v>
      </c>
      <c r="D269" s="19">
        <v>63.651957561490498</v>
      </c>
      <c r="E269" s="17">
        <v>200</v>
      </c>
      <c r="F269" s="19">
        <v>99.557599999999994</v>
      </c>
      <c r="G269" s="19">
        <v>0.63720500000000002</v>
      </c>
      <c r="H269" s="19">
        <v>26.555299999999999</v>
      </c>
    </row>
    <row r="270" spans="1:8" x14ac:dyDescent="0.25">
      <c r="A270" s="17">
        <v>1.6</v>
      </c>
      <c r="B270" s="18">
        <v>20</v>
      </c>
      <c r="C270" s="19">
        <v>17.1640682380249</v>
      </c>
      <c r="D270" s="19">
        <v>63.651957561490498</v>
      </c>
      <c r="E270" s="17">
        <v>300</v>
      </c>
      <c r="F270" s="19">
        <v>139.66300000000001</v>
      </c>
      <c r="G270" s="19">
        <v>1.7061999999999999</v>
      </c>
      <c r="H270" s="19">
        <v>33.6342</v>
      </c>
    </row>
    <row r="271" spans="1:8" x14ac:dyDescent="0.25">
      <c r="A271" s="17">
        <v>1.6</v>
      </c>
      <c r="B271" s="18">
        <v>20</v>
      </c>
      <c r="C271" s="19">
        <v>17.1640682380249</v>
      </c>
      <c r="D271" s="19">
        <v>63.651957561490498</v>
      </c>
      <c r="E271" s="17">
        <v>400</v>
      </c>
      <c r="F271" s="19">
        <v>171.512</v>
      </c>
      <c r="G271" s="19">
        <v>3.5176500000000002</v>
      </c>
      <c r="H271" s="19">
        <v>40.096200000000003</v>
      </c>
    </row>
    <row r="272" spans="1:8" x14ac:dyDescent="0.25">
      <c r="A272" s="17">
        <v>1.6</v>
      </c>
      <c r="B272" s="18">
        <v>20</v>
      </c>
      <c r="C272" s="19">
        <v>17.1640682380249</v>
      </c>
      <c r="D272" s="19">
        <v>63.651957561490498</v>
      </c>
      <c r="E272" s="17">
        <v>500</v>
      </c>
      <c r="F272" s="19">
        <v>195.91200000000001</v>
      </c>
      <c r="G272" s="19">
        <v>6.2532300000000003</v>
      </c>
      <c r="H272" s="19">
        <v>46.058999999999997</v>
      </c>
    </row>
    <row r="273" spans="1:8" x14ac:dyDescent="0.25">
      <c r="A273" s="17">
        <v>1.6</v>
      </c>
      <c r="B273" s="18">
        <v>20</v>
      </c>
      <c r="C273" s="19">
        <v>17.1640682380249</v>
      </c>
      <c r="D273" s="19">
        <v>63.651957561490498</v>
      </c>
      <c r="E273" s="17">
        <v>600</v>
      </c>
      <c r="F273" s="19">
        <v>213.47499999999999</v>
      </c>
      <c r="G273" s="19">
        <v>10.0946</v>
      </c>
      <c r="H273" s="19">
        <v>51.576500000000003</v>
      </c>
    </row>
    <row r="274" spans="1:8" x14ac:dyDescent="0.25">
      <c r="A274" s="17">
        <v>1.6</v>
      </c>
      <c r="B274" s="18">
        <v>20</v>
      </c>
      <c r="C274" s="19">
        <v>17.1640682380249</v>
      </c>
      <c r="D274" s="19">
        <v>63.651957561490498</v>
      </c>
      <c r="E274" s="17">
        <v>700</v>
      </c>
      <c r="F274" s="19">
        <v>223.41900000000001</v>
      </c>
      <c r="G274" s="19">
        <v>15.2234</v>
      </c>
      <c r="H274" s="19">
        <v>56.296199999999999</v>
      </c>
    </row>
    <row r="275" spans="1:8" x14ac:dyDescent="0.25">
      <c r="A275" s="17">
        <v>1.6</v>
      </c>
      <c r="B275" s="18">
        <v>20</v>
      </c>
      <c r="C275" s="19">
        <v>17.1640682380249</v>
      </c>
      <c r="D275" s="19">
        <v>63.651957561490498</v>
      </c>
      <c r="E275" s="17">
        <v>800</v>
      </c>
      <c r="F275" s="19">
        <v>222.75</v>
      </c>
      <c r="G275" s="19">
        <v>21.821200000000001</v>
      </c>
      <c r="H275" s="19">
        <v>59.5535</v>
      </c>
    </row>
    <row r="276" spans="1:8" x14ac:dyDescent="0.25">
      <c r="A276" s="17">
        <v>1.6</v>
      </c>
      <c r="B276" s="18">
        <v>25</v>
      </c>
      <c r="C276" s="19">
        <v>22.241891656796401</v>
      </c>
      <c r="D276" s="19">
        <v>63.651957561490498</v>
      </c>
      <c r="E276" s="17">
        <v>100</v>
      </c>
      <c r="F276" s="19">
        <v>53.503500000000003</v>
      </c>
      <c r="G276" s="19">
        <v>9.4234899999999996E-2</v>
      </c>
      <c r="H276" s="19">
        <v>22.879100000000001</v>
      </c>
    </row>
    <row r="277" spans="1:8" x14ac:dyDescent="0.25">
      <c r="A277" s="17">
        <v>1.6</v>
      </c>
      <c r="B277" s="18">
        <v>25</v>
      </c>
      <c r="C277" s="19">
        <v>22.241891656796401</v>
      </c>
      <c r="D277" s="19">
        <v>63.651957561490498</v>
      </c>
      <c r="E277" s="17">
        <v>200</v>
      </c>
      <c r="F277" s="19">
        <v>103.44499999999999</v>
      </c>
      <c r="G277" s="19">
        <v>0.44905899999999999</v>
      </c>
      <c r="H277" s="19">
        <v>30.448</v>
      </c>
    </row>
    <row r="278" spans="1:8" x14ac:dyDescent="0.25">
      <c r="A278" s="17">
        <v>1.6</v>
      </c>
      <c r="B278" s="18">
        <v>25</v>
      </c>
      <c r="C278" s="19">
        <v>22.241891656796401</v>
      </c>
      <c r="D278" s="19">
        <v>63.651957561490498</v>
      </c>
      <c r="E278" s="17">
        <v>300</v>
      </c>
      <c r="F278" s="19">
        <v>148.33600000000001</v>
      </c>
      <c r="G278" s="19">
        <v>1.17265</v>
      </c>
      <c r="H278" s="19">
        <v>37.895200000000003</v>
      </c>
    </row>
    <row r="279" spans="1:8" x14ac:dyDescent="0.25">
      <c r="A279" s="17">
        <v>1.6</v>
      </c>
      <c r="B279" s="18">
        <v>25</v>
      </c>
      <c r="C279" s="19">
        <v>22.241891656796401</v>
      </c>
      <c r="D279" s="19">
        <v>63.651957561490498</v>
      </c>
      <c r="E279" s="17">
        <v>400</v>
      </c>
      <c r="F279" s="19">
        <v>187.55099999999999</v>
      </c>
      <c r="G279" s="19">
        <v>2.3732000000000002</v>
      </c>
      <c r="H279" s="19">
        <v>44.915599999999998</v>
      </c>
    </row>
    <row r="280" spans="1:8" x14ac:dyDescent="0.25">
      <c r="A280" s="17">
        <v>1.6</v>
      </c>
      <c r="B280" s="18">
        <v>25</v>
      </c>
      <c r="C280" s="19">
        <v>22.241891656796401</v>
      </c>
      <c r="D280" s="19">
        <v>63.651957561490498</v>
      </c>
      <c r="E280" s="17">
        <v>500</v>
      </c>
      <c r="F280" s="19">
        <v>220.23599999999999</v>
      </c>
      <c r="G280" s="19">
        <v>4.1588700000000003</v>
      </c>
      <c r="H280" s="19">
        <v>51.4467</v>
      </c>
    </row>
    <row r="281" spans="1:8" x14ac:dyDescent="0.25">
      <c r="A281" s="17">
        <v>1.6</v>
      </c>
      <c r="B281" s="18">
        <v>25</v>
      </c>
      <c r="C281" s="19">
        <v>22.241891656796401</v>
      </c>
      <c r="D281" s="19">
        <v>63.651957561490498</v>
      </c>
      <c r="E281" s="17">
        <v>600</v>
      </c>
      <c r="F281" s="19">
        <v>247.00899999999999</v>
      </c>
      <c r="G281" s="19">
        <v>6.6378500000000003</v>
      </c>
      <c r="H281" s="19">
        <v>57.571599999999997</v>
      </c>
    </row>
    <row r="282" spans="1:8" x14ac:dyDescent="0.25">
      <c r="A282" s="17">
        <v>1.6</v>
      </c>
      <c r="B282" s="18">
        <v>25</v>
      </c>
      <c r="C282" s="19">
        <v>22.241891656796401</v>
      </c>
      <c r="D282" s="19">
        <v>63.651957561490498</v>
      </c>
      <c r="E282" s="17">
        <v>700</v>
      </c>
      <c r="F282" s="19">
        <v>268.52999999999997</v>
      </c>
      <c r="G282" s="19">
        <v>9.9183199999999996</v>
      </c>
      <c r="H282" s="19">
        <v>63.377600000000001</v>
      </c>
    </row>
    <row r="283" spans="1:8" x14ac:dyDescent="0.25">
      <c r="A283" s="17">
        <v>1.6</v>
      </c>
      <c r="B283" s="18">
        <v>25</v>
      </c>
      <c r="C283" s="19">
        <v>22.241891656796401</v>
      </c>
      <c r="D283" s="19">
        <v>63.651957561490498</v>
      </c>
      <c r="E283" s="17">
        <v>800</v>
      </c>
      <c r="F283" s="19">
        <v>284.553</v>
      </c>
      <c r="G283" s="19">
        <v>14.108499999999999</v>
      </c>
      <c r="H283" s="19">
        <v>68.773799999999994</v>
      </c>
    </row>
    <row r="284" spans="1:8" x14ac:dyDescent="0.25">
      <c r="A284" s="17">
        <v>1.6</v>
      </c>
      <c r="B284" s="18">
        <v>30</v>
      </c>
      <c r="C284" s="19">
        <v>27.315528119394099</v>
      </c>
      <c r="D284" s="19">
        <v>63.651957561490498</v>
      </c>
      <c r="E284" s="17">
        <v>100</v>
      </c>
      <c r="F284" s="19">
        <v>53.697499999999998</v>
      </c>
      <c r="G284" s="19">
        <v>7.4004600000000004E-2</v>
      </c>
      <c r="H284" s="19">
        <v>26.744</v>
      </c>
    </row>
    <row r="285" spans="1:8" x14ac:dyDescent="0.25">
      <c r="A285" s="17">
        <v>1.6</v>
      </c>
      <c r="B285" s="18">
        <v>30</v>
      </c>
      <c r="C285" s="19">
        <v>27.315528119394099</v>
      </c>
      <c r="D285" s="19">
        <v>63.651957561490498</v>
      </c>
      <c r="E285" s="17">
        <v>200</v>
      </c>
      <c r="F285" s="19">
        <v>106.14400000000001</v>
      </c>
      <c r="G285" s="19">
        <v>0.343835</v>
      </c>
      <c r="H285" s="19">
        <v>34.377200000000002</v>
      </c>
    </row>
    <row r="286" spans="1:8" x14ac:dyDescent="0.25">
      <c r="A286" s="17">
        <v>1.6</v>
      </c>
      <c r="B286" s="18">
        <v>30</v>
      </c>
      <c r="C286" s="19">
        <v>27.315528119394099</v>
      </c>
      <c r="D286" s="19">
        <v>63.651957561490498</v>
      </c>
      <c r="E286" s="17">
        <v>300</v>
      </c>
      <c r="F286" s="19">
        <v>153.619</v>
      </c>
      <c r="G286" s="19">
        <v>0.88121700000000003</v>
      </c>
      <c r="H286" s="19">
        <v>41.979399999999998</v>
      </c>
    </row>
    <row r="287" spans="1:8" x14ac:dyDescent="0.25">
      <c r="A287" s="17">
        <v>1.6</v>
      </c>
      <c r="B287" s="18">
        <v>30</v>
      </c>
      <c r="C287" s="19">
        <v>27.315528119394099</v>
      </c>
      <c r="D287" s="19">
        <v>63.651957561490498</v>
      </c>
      <c r="E287" s="17">
        <v>400</v>
      </c>
      <c r="F287" s="19">
        <v>197.316</v>
      </c>
      <c r="G287" s="19">
        <v>1.75787</v>
      </c>
      <c r="H287" s="19">
        <v>49.357799999999997</v>
      </c>
    </row>
    <row r="288" spans="1:8" x14ac:dyDescent="0.25">
      <c r="A288" s="17">
        <v>1.6</v>
      </c>
      <c r="B288" s="18">
        <v>30</v>
      </c>
      <c r="C288" s="19">
        <v>27.315528119394099</v>
      </c>
      <c r="D288" s="19">
        <v>63.651957561490498</v>
      </c>
      <c r="E288" s="17">
        <v>500</v>
      </c>
      <c r="F288" s="19">
        <v>236.054</v>
      </c>
      <c r="G288" s="19">
        <v>3.0455299999999998</v>
      </c>
      <c r="H288" s="19">
        <v>56.349800000000002</v>
      </c>
    </row>
    <row r="289" spans="1:8" x14ac:dyDescent="0.25">
      <c r="A289" s="17">
        <v>1.6</v>
      </c>
      <c r="B289" s="18">
        <v>30</v>
      </c>
      <c r="C289" s="19">
        <v>27.315528119394099</v>
      </c>
      <c r="D289" s="19">
        <v>63.651957561490498</v>
      </c>
      <c r="E289" s="17">
        <v>600</v>
      </c>
      <c r="F289" s="19">
        <v>269.52300000000002</v>
      </c>
      <c r="G289" s="19">
        <v>4.8159200000000002</v>
      </c>
      <c r="H289" s="19">
        <v>62.944600000000001</v>
      </c>
    </row>
    <row r="290" spans="1:8" x14ac:dyDescent="0.25">
      <c r="A290" s="17">
        <v>1.6</v>
      </c>
      <c r="B290" s="18">
        <v>30</v>
      </c>
      <c r="C290" s="19">
        <v>27.315528119394099</v>
      </c>
      <c r="D290" s="19">
        <v>63.651957561490498</v>
      </c>
      <c r="E290" s="17">
        <v>700</v>
      </c>
      <c r="F290" s="19">
        <v>298.08199999999999</v>
      </c>
      <c r="G290" s="19">
        <v>7.1407499999999997</v>
      </c>
      <c r="H290" s="19">
        <v>69.194500000000005</v>
      </c>
    </row>
    <row r="291" spans="1:8" x14ac:dyDescent="0.25">
      <c r="A291" s="17">
        <v>1.6</v>
      </c>
      <c r="B291" s="18">
        <v>30</v>
      </c>
      <c r="C291" s="19">
        <v>27.315528119394099</v>
      </c>
      <c r="D291" s="19">
        <v>63.651957561490498</v>
      </c>
      <c r="E291" s="17">
        <v>800</v>
      </c>
      <c r="F291" s="19">
        <v>322.06700000000001</v>
      </c>
      <c r="G291" s="19">
        <v>10.091799999999999</v>
      </c>
      <c r="H291" s="19">
        <v>75.167299999999997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workbookViewId="0">
      <selection activeCell="F12" sqref="F12"/>
    </sheetView>
  </sheetViews>
  <sheetFormatPr defaultRowHeight="15" x14ac:dyDescent="0.25"/>
  <cols>
    <col min="1" max="1" width="9.140625" style="15"/>
    <col min="2" max="4" width="9.7109375" style="15" customWidth="1"/>
    <col min="5" max="5" width="13.7109375" style="15" bestFit="1" customWidth="1"/>
    <col min="6" max="8" width="9.7109375" style="15" customWidth="1"/>
    <col min="9" max="16384" width="9.140625" style="15"/>
  </cols>
  <sheetData>
    <row r="3" spans="1:8" s="16" customFormat="1" ht="18" x14ac:dyDescent="0.25">
      <c r="A3" s="5" t="s">
        <v>559</v>
      </c>
      <c r="B3" s="5" t="s">
        <v>30</v>
      </c>
      <c r="C3" s="5" t="s">
        <v>556</v>
      </c>
      <c r="D3" s="5" t="s">
        <v>557</v>
      </c>
      <c r="E3" s="5" t="s">
        <v>36</v>
      </c>
      <c r="F3" s="5" t="s">
        <v>37</v>
      </c>
      <c r="G3" s="5" t="s">
        <v>39</v>
      </c>
      <c r="H3" s="5" t="s">
        <v>40</v>
      </c>
    </row>
    <row r="4" spans="1:8" x14ac:dyDescent="0.25">
      <c r="A4" s="17">
        <v>1.1000000000000001</v>
      </c>
      <c r="B4" s="18">
        <v>20</v>
      </c>
      <c r="C4" s="19">
        <v>17.9501639342601</v>
      </c>
      <c r="D4" s="19">
        <v>47.738968171117897</v>
      </c>
      <c r="E4" s="17">
        <v>400</v>
      </c>
      <c r="F4" s="19">
        <v>71.120800000000003</v>
      </c>
      <c r="G4" s="19">
        <v>5.1640199999999998</v>
      </c>
      <c r="H4" s="19">
        <v>23.326499999999999</v>
      </c>
    </row>
    <row r="5" spans="1:8" x14ac:dyDescent="0.25">
      <c r="A5" s="17">
        <v>1.1000000000000001</v>
      </c>
      <c r="B5" s="18">
        <v>25</v>
      </c>
      <c r="C5" s="19">
        <v>23.0218435396818</v>
      </c>
      <c r="D5" s="19">
        <v>47.738968171117897</v>
      </c>
      <c r="E5" s="17">
        <v>600</v>
      </c>
      <c r="F5" s="19">
        <v>95.875399999999999</v>
      </c>
      <c r="G5" s="19">
        <v>9.9962400000000002</v>
      </c>
      <c r="H5" s="19">
        <v>33.920499999999997</v>
      </c>
    </row>
    <row r="6" spans="1:8" x14ac:dyDescent="0.25">
      <c r="A6" s="17">
        <v>1.1000000000000001</v>
      </c>
      <c r="B6" s="18">
        <v>30</v>
      </c>
      <c r="C6" s="19">
        <v>28.088648212782498</v>
      </c>
      <c r="D6" s="19">
        <v>47.738968171117897</v>
      </c>
      <c r="E6" s="17">
        <v>700</v>
      </c>
      <c r="F6" s="19">
        <v>122.194</v>
      </c>
      <c r="G6" s="19">
        <v>10.836</v>
      </c>
      <c r="H6" s="19">
        <v>40.889800000000001</v>
      </c>
    </row>
    <row r="7" spans="1:8" x14ac:dyDescent="0.25">
      <c r="A7" s="17">
        <v>1.1000000000000001</v>
      </c>
      <c r="B7" s="18">
        <v>20</v>
      </c>
      <c r="C7" s="19">
        <v>17.557938086365599</v>
      </c>
      <c r="D7" s="19">
        <v>55.695462866304197</v>
      </c>
      <c r="E7" s="17">
        <v>500</v>
      </c>
      <c r="F7" s="19">
        <v>79.089600000000004</v>
      </c>
      <c r="G7" s="19">
        <v>7.4818499999999997</v>
      </c>
      <c r="H7" s="19">
        <v>27.987400000000001</v>
      </c>
    </row>
    <row r="8" spans="1:8" x14ac:dyDescent="0.25">
      <c r="A8" s="17">
        <v>1.1000000000000001</v>
      </c>
      <c r="B8" s="18">
        <v>25</v>
      </c>
      <c r="C8" s="19">
        <v>22.6330343258313</v>
      </c>
      <c r="D8" s="19">
        <v>55.695462866304197</v>
      </c>
      <c r="E8" s="17">
        <v>600</v>
      </c>
      <c r="F8" s="19">
        <v>107.05200000000001</v>
      </c>
      <c r="G8" s="19">
        <v>7.9934700000000003</v>
      </c>
      <c r="H8" s="19">
        <v>35.109400000000001</v>
      </c>
    </row>
    <row r="9" spans="1:8" x14ac:dyDescent="0.25">
      <c r="A9" s="17">
        <v>1.1000000000000001</v>
      </c>
      <c r="B9" s="18">
        <v>30</v>
      </c>
      <c r="C9" s="19">
        <v>27.703619084463998</v>
      </c>
      <c r="D9" s="19">
        <v>55.695462866304197</v>
      </c>
      <c r="E9" s="17">
        <v>800</v>
      </c>
      <c r="F9" s="19">
        <v>137.041</v>
      </c>
      <c r="G9" s="19">
        <v>12.246700000000001</v>
      </c>
      <c r="H9" s="19">
        <v>46.317500000000003</v>
      </c>
    </row>
    <row r="10" spans="1:8" x14ac:dyDescent="0.25">
      <c r="A10" s="17">
        <v>1.1000000000000001</v>
      </c>
      <c r="B10" s="18">
        <v>20</v>
      </c>
      <c r="C10" s="19">
        <v>17.1640682380249</v>
      </c>
      <c r="D10" s="19">
        <v>63.651957561490498</v>
      </c>
      <c r="E10" s="17">
        <v>500</v>
      </c>
      <c r="F10" s="19">
        <v>86.216899999999995</v>
      </c>
      <c r="G10" s="19">
        <v>6.2532300000000003</v>
      </c>
      <c r="H10" s="19">
        <v>28.729399999999998</v>
      </c>
    </row>
    <row r="11" spans="1:8" x14ac:dyDescent="0.25">
      <c r="A11" s="17">
        <v>1.1000000000000001</v>
      </c>
      <c r="B11" s="18">
        <v>25</v>
      </c>
      <c r="C11" s="19">
        <v>22.241891656796401</v>
      </c>
      <c r="D11" s="19">
        <v>63.651957561490498</v>
      </c>
      <c r="E11" s="17">
        <v>700</v>
      </c>
      <c r="F11" s="19">
        <v>117.792</v>
      </c>
      <c r="G11" s="19">
        <v>9.9183199999999996</v>
      </c>
      <c r="H11" s="19">
        <v>40.069899999999997</v>
      </c>
    </row>
    <row r="12" spans="1:8" x14ac:dyDescent="0.25">
      <c r="A12" s="17">
        <v>1.1000000000000001</v>
      </c>
      <c r="B12" s="18">
        <v>30</v>
      </c>
      <c r="C12" s="19">
        <v>27.315528119394099</v>
      </c>
      <c r="D12" s="19">
        <v>63.651957561490498</v>
      </c>
      <c r="E12" s="17">
        <v>800</v>
      </c>
      <c r="F12" s="19">
        <v>149.714</v>
      </c>
      <c r="G12" s="19">
        <v>10.091799999999999</v>
      </c>
      <c r="H12" s="19">
        <v>47.709200000000003</v>
      </c>
    </row>
    <row r="13" spans="1:8" x14ac:dyDescent="0.25">
      <c r="A13" s="17">
        <v>1.3</v>
      </c>
      <c r="B13" s="6">
        <v>20</v>
      </c>
      <c r="C13" s="4">
        <v>17.9501639342601</v>
      </c>
      <c r="D13" s="4">
        <v>47.738968171117897</v>
      </c>
      <c r="E13" s="2">
        <v>500</v>
      </c>
      <c r="F13" s="4">
        <v>115.771</v>
      </c>
      <c r="G13" s="4">
        <v>9.2991100000000007</v>
      </c>
      <c r="H13" s="4">
        <v>33.695799999999998</v>
      </c>
    </row>
    <row r="14" spans="1:8" x14ac:dyDescent="0.25">
      <c r="A14" s="17">
        <v>1.3</v>
      </c>
      <c r="B14" s="6">
        <v>25</v>
      </c>
      <c r="C14" s="4">
        <v>23.0218435396818</v>
      </c>
      <c r="D14" s="4">
        <v>47.738968171117897</v>
      </c>
      <c r="E14" s="2">
        <v>700</v>
      </c>
      <c r="F14" s="4">
        <v>153.46600000000001</v>
      </c>
      <c r="G14" s="4">
        <v>15.071999999999999</v>
      </c>
      <c r="H14" s="4">
        <v>46.241599999999998</v>
      </c>
    </row>
    <row r="15" spans="1:8" x14ac:dyDescent="0.25">
      <c r="A15" s="17">
        <v>1.3</v>
      </c>
      <c r="B15" s="6">
        <v>30</v>
      </c>
      <c r="C15" s="4">
        <v>28.088648212782498</v>
      </c>
      <c r="D15" s="4">
        <v>47.738968171117897</v>
      </c>
      <c r="E15" s="2">
        <v>800</v>
      </c>
      <c r="F15" s="4">
        <v>191.392</v>
      </c>
      <c r="G15" s="4">
        <v>15.439399999999999</v>
      </c>
      <c r="H15" s="4">
        <v>55.0246</v>
      </c>
    </row>
    <row r="16" spans="1:8" x14ac:dyDescent="0.25">
      <c r="A16" s="17">
        <v>1.3</v>
      </c>
      <c r="B16" s="6">
        <v>20</v>
      </c>
      <c r="C16" s="4">
        <v>17.557938086365599</v>
      </c>
      <c r="D16" s="4">
        <v>55.695462866304197</v>
      </c>
      <c r="E16" s="2">
        <v>600</v>
      </c>
      <c r="F16" s="4">
        <v>130.42099999999999</v>
      </c>
      <c r="G16" s="4">
        <v>12.1343</v>
      </c>
      <c r="H16" s="4">
        <v>39.294600000000003</v>
      </c>
    </row>
    <row r="17" spans="1:8" ht="14.25" customHeight="1" x14ac:dyDescent="0.25">
      <c r="A17" s="17">
        <v>1.3</v>
      </c>
      <c r="B17" s="6">
        <v>25</v>
      </c>
      <c r="C17" s="4">
        <v>22.6330343258313</v>
      </c>
      <c r="D17" s="4">
        <v>55.695462866304197</v>
      </c>
      <c r="E17" s="2">
        <v>800</v>
      </c>
      <c r="F17" s="4">
        <v>173.19300000000001</v>
      </c>
      <c r="G17" s="4">
        <v>17.121600000000001</v>
      </c>
      <c r="H17" s="4">
        <v>52.482999999999997</v>
      </c>
    </row>
    <row r="18" spans="1:8" x14ac:dyDescent="0.25">
      <c r="A18" s="17">
        <v>1.3</v>
      </c>
      <c r="B18" s="6">
        <v>30</v>
      </c>
      <c r="C18" s="4">
        <v>27.703619084463998</v>
      </c>
      <c r="D18" s="4">
        <v>55.695462866304197</v>
      </c>
      <c r="E18" s="2">
        <v>800</v>
      </c>
      <c r="F18" s="4">
        <v>211.036</v>
      </c>
      <c r="G18" s="4">
        <v>12.246700000000001</v>
      </c>
      <c r="H18" s="4">
        <v>57.526899999999998</v>
      </c>
    </row>
    <row r="19" spans="1:8" x14ac:dyDescent="0.25">
      <c r="A19" s="17">
        <v>1.3</v>
      </c>
      <c r="B19" s="6">
        <v>20</v>
      </c>
      <c r="C19" s="4">
        <v>17.1640682380249</v>
      </c>
      <c r="D19" s="4">
        <v>63.651957561490498</v>
      </c>
      <c r="E19" s="2">
        <v>700</v>
      </c>
      <c r="F19" s="4">
        <v>143.18799999999999</v>
      </c>
      <c r="G19" s="4">
        <v>15.2234</v>
      </c>
      <c r="H19" s="4">
        <v>44.672800000000002</v>
      </c>
    </row>
    <row r="20" spans="1:8" x14ac:dyDescent="0.25">
      <c r="A20" s="17">
        <v>1.3</v>
      </c>
      <c r="B20" s="6">
        <v>25</v>
      </c>
      <c r="C20" s="4">
        <v>22.241891656796401</v>
      </c>
      <c r="D20" s="4">
        <v>63.651957561490498</v>
      </c>
      <c r="E20" s="2">
        <v>800</v>
      </c>
      <c r="F20" s="4">
        <v>190.55600000000001</v>
      </c>
      <c r="G20" s="4">
        <v>14.108499999999999</v>
      </c>
      <c r="H20" s="4">
        <v>54.584000000000003</v>
      </c>
    </row>
    <row r="21" spans="1:8" x14ac:dyDescent="0.25">
      <c r="A21" s="17">
        <v>1.3</v>
      </c>
      <c r="B21" s="6">
        <v>30</v>
      </c>
      <c r="C21" s="4">
        <v>27.315528119394099</v>
      </c>
      <c r="D21" s="4">
        <v>63.651957561490498</v>
      </c>
      <c r="E21" s="2">
        <v>800</v>
      </c>
      <c r="F21" s="4">
        <v>226.09200000000001</v>
      </c>
      <c r="G21" s="4">
        <v>10.091799999999999</v>
      </c>
      <c r="H21" s="4">
        <v>59.590800000000002</v>
      </c>
    </row>
    <row r="22" spans="1:8" x14ac:dyDescent="0.25">
      <c r="A22" s="17">
        <v>1.5</v>
      </c>
      <c r="B22" s="18">
        <v>20</v>
      </c>
      <c r="C22" s="19">
        <v>17.9501639342601</v>
      </c>
      <c r="D22" s="19">
        <v>47.738968171117897</v>
      </c>
      <c r="E22" s="17">
        <v>600</v>
      </c>
      <c r="F22" s="19">
        <v>158</v>
      </c>
      <c r="G22" s="19">
        <v>15.1624</v>
      </c>
      <c r="H22" s="19">
        <v>43.465699999999998</v>
      </c>
    </row>
    <row r="23" spans="1:8" x14ac:dyDescent="0.25">
      <c r="A23" s="17">
        <v>1.5</v>
      </c>
      <c r="B23" s="18">
        <v>25</v>
      </c>
      <c r="C23" s="19">
        <v>23.0218435396818</v>
      </c>
      <c r="D23" s="19">
        <v>47.738968171117897</v>
      </c>
      <c r="E23" s="17">
        <v>700</v>
      </c>
      <c r="F23" s="19">
        <v>207.21100000000001</v>
      </c>
      <c r="G23" s="19">
        <v>15.071999999999999</v>
      </c>
      <c r="H23" s="19">
        <v>53.981699999999996</v>
      </c>
    </row>
    <row r="24" spans="1:8" x14ac:dyDescent="0.25">
      <c r="A24" s="17">
        <v>1.5</v>
      </c>
      <c r="B24" s="18">
        <v>30</v>
      </c>
      <c r="C24" s="19">
        <v>28.088648212782498</v>
      </c>
      <c r="D24" s="19">
        <v>47.738968171117897</v>
      </c>
      <c r="E24" s="17">
        <v>800</v>
      </c>
      <c r="F24" s="19">
        <v>253.85400000000001</v>
      </c>
      <c r="G24" s="19">
        <v>15.439399999999999</v>
      </c>
      <c r="H24" s="19">
        <v>64.187200000000004</v>
      </c>
    </row>
    <row r="25" spans="1:8" x14ac:dyDescent="0.25">
      <c r="A25" s="17">
        <v>1.5</v>
      </c>
      <c r="B25" s="18">
        <v>20</v>
      </c>
      <c r="C25" s="19">
        <v>17.557938086365599</v>
      </c>
      <c r="D25" s="19">
        <v>55.695462866304197</v>
      </c>
      <c r="E25" s="17">
        <v>700</v>
      </c>
      <c r="F25" s="19">
        <v>177.291</v>
      </c>
      <c r="G25" s="19">
        <v>18.367799999999999</v>
      </c>
      <c r="H25" s="19">
        <v>49.711500000000001</v>
      </c>
    </row>
    <row r="26" spans="1:8" x14ac:dyDescent="0.25">
      <c r="A26" s="17">
        <v>1.5</v>
      </c>
      <c r="B26" s="18">
        <v>25</v>
      </c>
      <c r="C26" s="19">
        <v>22.6330343258313</v>
      </c>
      <c r="D26" s="19">
        <v>55.695462866304197</v>
      </c>
      <c r="E26" s="17">
        <v>800</v>
      </c>
      <c r="F26" s="19">
        <v>234.76300000000001</v>
      </c>
      <c r="G26" s="19">
        <v>17.121600000000001</v>
      </c>
      <c r="H26" s="19">
        <v>61.389299999999999</v>
      </c>
    </row>
    <row r="27" spans="1:8" x14ac:dyDescent="0.25">
      <c r="A27" s="17">
        <v>1.5</v>
      </c>
      <c r="B27" s="18">
        <v>30</v>
      </c>
      <c r="C27" s="19">
        <v>27.703619084463998</v>
      </c>
      <c r="D27" s="19">
        <v>55.695462866304197</v>
      </c>
      <c r="E27" s="17">
        <v>800</v>
      </c>
      <c r="F27" s="19">
        <v>274.99299999999999</v>
      </c>
      <c r="G27" s="19">
        <v>12.246700000000001</v>
      </c>
      <c r="H27" s="19">
        <v>67.392600000000002</v>
      </c>
    </row>
    <row r="28" spans="1:8" x14ac:dyDescent="0.25">
      <c r="A28" s="17">
        <v>1.5</v>
      </c>
      <c r="B28" s="18">
        <v>20</v>
      </c>
      <c r="C28" s="19">
        <v>17.1640682380249</v>
      </c>
      <c r="D28" s="19">
        <v>63.651957561490498</v>
      </c>
      <c r="E28" s="17">
        <v>700</v>
      </c>
      <c r="F28" s="19">
        <v>197.411</v>
      </c>
      <c r="G28" s="19">
        <v>15.2234</v>
      </c>
      <c r="H28" s="19">
        <v>52.545000000000002</v>
      </c>
    </row>
    <row r="29" spans="1:8" x14ac:dyDescent="0.25">
      <c r="A29" s="17">
        <v>1.5</v>
      </c>
      <c r="B29" s="18">
        <v>25</v>
      </c>
      <c r="C29" s="19">
        <v>22.241891656796401</v>
      </c>
      <c r="D29" s="19">
        <v>63.651957561490498</v>
      </c>
      <c r="E29" s="17">
        <v>800</v>
      </c>
      <c r="F29" s="19">
        <v>254.018</v>
      </c>
      <c r="G29" s="19">
        <v>14.108499999999999</v>
      </c>
      <c r="H29" s="19">
        <v>64.146799999999999</v>
      </c>
    </row>
    <row r="30" spans="1:8" x14ac:dyDescent="0.25">
      <c r="A30" s="17">
        <v>1.5</v>
      </c>
      <c r="B30" s="18">
        <v>30</v>
      </c>
      <c r="C30" s="19">
        <v>27.315528119394099</v>
      </c>
      <c r="D30" s="19">
        <v>63.651957561490498</v>
      </c>
      <c r="E30" s="17">
        <v>800</v>
      </c>
      <c r="F30" s="19">
        <v>290.78300000000002</v>
      </c>
      <c r="G30" s="19">
        <v>10.091799999999999</v>
      </c>
      <c r="H30" s="19">
        <v>70.052800000000005</v>
      </c>
    </row>
    <row r="31" spans="1:8" x14ac:dyDescent="0.25">
      <c r="A31" s="17">
        <v>1.6</v>
      </c>
      <c r="B31" s="18">
        <v>20</v>
      </c>
      <c r="C31" s="19">
        <v>17.9501639342601</v>
      </c>
      <c r="D31" s="19">
        <v>47.738968171117897</v>
      </c>
      <c r="E31" s="17">
        <v>600</v>
      </c>
      <c r="F31" s="19">
        <v>179.74299999999999</v>
      </c>
      <c r="G31" s="19">
        <v>15.1624</v>
      </c>
      <c r="H31" s="19">
        <v>46.487099999999998</v>
      </c>
    </row>
    <row r="32" spans="1:8" x14ac:dyDescent="0.25">
      <c r="A32" s="17">
        <v>1.6</v>
      </c>
      <c r="B32" s="18">
        <v>25</v>
      </c>
      <c r="C32" s="19">
        <v>23.0218435396818</v>
      </c>
      <c r="D32" s="19">
        <v>47.738968171117897</v>
      </c>
      <c r="E32" s="17">
        <v>800</v>
      </c>
      <c r="F32" s="19">
        <v>234.19200000000001</v>
      </c>
      <c r="G32" s="19">
        <v>21.6006</v>
      </c>
      <c r="H32" s="19">
        <v>61.131100000000004</v>
      </c>
    </row>
    <row r="33" spans="1:8" x14ac:dyDescent="0.25">
      <c r="A33" s="17">
        <v>1.6</v>
      </c>
      <c r="B33" s="18">
        <v>30</v>
      </c>
      <c r="C33" s="19">
        <v>28.088648212782498</v>
      </c>
      <c r="D33" s="19">
        <v>47.738968171117897</v>
      </c>
      <c r="E33" s="17">
        <v>800</v>
      </c>
      <c r="F33" s="19">
        <v>284.291</v>
      </c>
      <c r="G33" s="19">
        <v>15.439399999999999</v>
      </c>
      <c r="H33" s="19">
        <v>68.690700000000007</v>
      </c>
    </row>
    <row r="34" spans="1:8" x14ac:dyDescent="0.25">
      <c r="A34" s="17">
        <v>1.6</v>
      </c>
      <c r="B34" s="18">
        <v>20</v>
      </c>
      <c r="C34" s="19">
        <v>17.557938086365599</v>
      </c>
      <c r="D34" s="19">
        <v>55.695462866304197</v>
      </c>
      <c r="E34" s="17">
        <v>700</v>
      </c>
      <c r="F34" s="19">
        <v>202.429</v>
      </c>
      <c r="G34" s="19">
        <v>18.367799999999999</v>
      </c>
      <c r="H34" s="19">
        <v>53.173999999999999</v>
      </c>
    </row>
    <row r="35" spans="1:8" x14ac:dyDescent="0.25">
      <c r="A35" s="17">
        <v>1.6</v>
      </c>
      <c r="B35" s="18">
        <v>25</v>
      </c>
      <c r="C35" s="19">
        <v>22.6330343258313</v>
      </c>
      <c r="D35" s="19">
        <v>55.695462866304197</v>
      </c>
      <c r="E35" s="17">
        <v>800</v>
      </c>
      <c r="F35" s="19">
        <v>264.786</v>
      </c>
      <c r="G35" s="19">
        <v>17.121600000000001</v>
      </c>
      <c r="H35" s="19">
        <v>65.718000000000004</v>
      </c>
    </row>
    <row r="36" spans="1:8" x14ac:dyDescent="0.25">
      <c r="A36" s="17">
        <v>1.6</v>
      </c>
      <c r="B36" s="18">
        <v>30</v>
      </c>
      <c r="C36" s="19">
        <v>27.703619084463998</v>
      </c>
      <c r="D36" s="19">
        <v>55.695462866304197</v>
      </c>
      <c r="E36" s="17">
        <v>800</v>
      </c>
      <c r="F36" s="19">
        <v>305.86</v>
      </c>
      <c r="G36" s="19">
        <v>12.246700000000001</v>
      </c>
      <c r="H36" s="19">
        <v>72.226900000000001</v>
      </c>
    </row>
    <row r="37" spans="1:8" x14ac:dyDescent="0.25">
      <c r="A37" s="17">
        <v>1.6</v>
      </c>
      <c r="B37" s="18">
        <v>20</v>
      </c>
      <c r="C37" s="19">
        <v>17.1640682380249</v>
      </c>
      <c r="D37" s="19">
        <v>63.651957561490498</v>
      </c>
      <c r="E37" s="17">
        <v>700</v>
      </c>
      <c r="F37" s="19">
        <v>223.41900000000001</v>
      </c>
      <c r="G37" s="19">
        <v>15.2234</v>
      </c>
      <c r="H37" s="19">
        <v>56.296199999999999</v>
      </c>
    </row>
    <row r="38" spans="1:8" x14ac:dyDescent="0.25">
      <c r="A38" s="17">
        <v>1.6</v>
      </c>
      <c r="B38" s="18">
        <v>25</v>
      </c>
      <c r="C38" s="19">
        <v>22.241891656796401</v>
      </c>
      <c r="D38" s="19">
        <v>63.651957561490498</v>
      </c>
      <c r="E38" s="17">
        <v>800</v>
      </c>
      <c r="F38" s="19">
        <v>284.553</v>
      </c>
      <c r="G38" s="19">
        <v>14.108499999999999</v>
      </c>
      <c r="H38" s="19">
        <v>68.773799999999994</v>
      </c>
    </row>
    <row r="39" spans="1:8" x14ac:dyDescent="0.25">
      <c r="A39" s="17">
        <v>1.6</v>
      </c>
      <c r="B39" s="18">
        <v>30</v>
      </c>
      <c r="C39" s="19">
        <v>27.315528119394099</v>
      </c>
      <c r="D39" s="19">
        <v>63.651957561490498</v>
      </c>
      <c r="E39" s="17">
        <v>800</v>
      </c>
      <c r="F39" s="19">
        <v>322.06700000000001</v>
      </c>
      <c r="G39" s="19">
        <v>10.091799999999999</v>
      </c>
      <c r="H39" s="19">
        <v>75.167299999999997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H9"/>
    </sheetView>
  </sheetViews>
  <sheetFormatPr defaultRowHeight="15" x14ac:dyDescent="0.25"/>
  <sheetData>
    <row r="1" spans="1:8" x14ac:dyDescent="0.25">
      <c r="A1" s="17">
        <v>1.3</v>
      </c>
      <c r="B1" s="6">
        <v>20</v>
      </c>
      <c r="C1" s="4">
        <v>17.9501639342601</v>
      </c>
      <c r="D1" s="4">
        <v>47.738968171117897</v>
      </c>
      <c r="E1" s="2">
        <v>500</v>
      </c>
      <c r="F1" s="4">
        <v>115.771</v>
      </c>
      <c r="G1" s="4">
        <v>9.2991100000000007</v>
      </c>
      <c r="H1" s="4">
        <v>33.695799999999998</v>
      </c>
    </row>
    <row r="2" spans="1:8" x14ac:dyDescent="0.25">
      <c r="A2" s="17">
        <v>1.3</v>
      </c>
      <c r="B2" s="6">
        <v>25</v>
      </c>
      <c r="C2" s="4">
        <v>23.0218435396818</v>
      </c>
      <c r="D2" s="4">
        <v>47.738968171117897</v>
      </c>
      <c r="E2" s="2">
        <v>700</v>
      </c>
      <c r="F2" s="4">
        <v>153.46600000000001</v>
      </c>
      <c r="G2" s="4">
        <v>15.071999999999999</v>
      </c>
      <c r="H2" s="4">
        <v>46.241599999999998</v>
      </c>
    </row>
    <row r="3" spans="1:8" x14ac:dyDescent="0.25">
      <c r="A3" s="17">
        <v>1.3</v>
      </c>
      <c r="B3" s="6">
        <v>30</v>
      </c>
      <c r="C3" s="4">
        <v>28.088648212782498</v>
      </c>
      <c r="D3" s="4">
        <v>47.738968171117897</v>
      </c>
      <c r="E3" s="2">
        <v>800</v>
      </c>
      <c r="F3" s="4">
        <v>191.392</v>
      </c>
      <c r="G3" s="4">
        <v>15.439399999999999</v>
      </c>
      <c r="H3" s="4">
        <v>55.0246</v>
      </c>
    </row>
    <row r="4" spans="1:8" x14ac:dyDescent="0.25">
      <c r="A4" s="17">
        <v>1.3</v>
      </c>
      <c r="B4" s="6">
        <v>20</v>
      </c>
      <c r="C4" s="4">
        <v>17.557938086365599</v>
      </c>
      <c r="D4" s="4">
        <v>55.695462866304197</v>
      </c>
      <c r="E4" s="2">
        <v>600</v>
      </c>
      <c r="F4" s="4">
        <v>130.42099999999999</v>
      </c>
      <c r="G4" s="4">
        <v>12.1343</v>
      </c>
      <c r="H4" s="4">
        <v>39.294600000000003</v>
      </c>
    </row>
    <row r="5" spans="1:8" x14ac:dyDescent="0.25">
      <c r="A5" s="17">
        <v>1.3</v>
      </c>
      <c r="B5" s="6">
        <v>25</v>
      </c>
      <c r="C5" s="4">
        <v>22.6330343258313</v>
      </c>
      <c r="D5" s="4">
        <v>55.695462866304197</v>
      </c>
      <c r="E5" s="2">
        <v>800</v>
      </c>
      <c r="F5" s="4">
        <v>173.19300000000001</v>
      </c>
      <c r="G5" s="4">
        <v>17.121600000000001</v>
      </c>
      <c r="H5" s="4">
        <v>52.482999999999997</v>
      </c>
    </row>
    <row r="6" spans="1:8" x14ac:dyDescent="0.25">
      <c r="A6" s="17">
        <v>1.3</v>
      </c>
      <c r="B6" s="6">
        <v>30</v>
      </c>
      <c r="C6" s="4">
        <v>27.703619084463998</v>
      </c>
      <c r="D6" s="4">
        <v>55.695462866304197</v>
      </c>
      <c r="E6" s="2">
        <v>800</v>
      </c>
      <c r="F6" s="4">
        <v>211.036</v>
      </c>
      <c r="G6" s="4">
        <v>12.246700000000001</v>
      </c>
      <c r="H6" s="4">
        <v>57.526899999999998</v>
      </c>
    </row>
    <row r="7" spans="1:8" x14ac:dyDescent="0.25">
      <c r="A7" s="17">
        <v>1.3</v>
      </c>
      <c r="B7" s="6">
        <v>20</v>
      </c>
      <c r="C7" s="4">
        <v>17.1640682380249</v>
      </c>
      <c r="D7" s="4">
        <v>63.651957561490498</v>
      </c>
      <c r="E7" s="2">
        <v>700</v>
      </c>
      <c r="F7" s="4">
        <v>143.18799999999999</v>
      </c>
      <c r="G7" s="4">
        <v>15.2234</v>
      </c>
      <c r="H7" s="4">
        <v>44.672800000000002</v>
      </c>
    </row>
    <row r="8" spans="1:8" x14ac:dyDescent="0.25">
      <c r="A8" s="17">
        <v>1.3</v>
      </c>
      <c r="B8" s="6">
        <v>25</v>
      </c>
      <c r="C8" s="4">
        <v>22.241891656796401</v>
      </c>
      <c r="D8" s="4">
        <v>63.651957561490498</v>
      </c>
      <c r="E8" s="2">
        <v>800</v>
      </c>
      <c r="F8" s="4">
        <v>190.55600000000001</v>
      </c>
      <c r="G8" s="4">
        <v>14.108499999999999</v>
      </c>
      <c r="H8" s="4">
        <v>54.584000000000003</v>
      </c>
    </row>
    <row r="9" spans="1:8" x14ac:dyDescent="0.25">
      <c r="A9" s="17">
        <v>1.3</v>
      </c>
      <c r="B9" s="6">
        <v>30</v>
      </c>
      <c r="C9" s="4">
        <v>27.315528119394099</v>
      </c>
      <c r="D9" s="4">
        <v>63.651957561490498</v>
      </c>
      <c r="E9" s="2">
        <v>800</v>
      </c>
      <c r="F9" s="4">
        <v>226.09200000000001</v>
      </c>
      <c r="G9" s="4">
        <v>10.091799999999999</v>
      </c>
      <c r="H9" s="4">
        <v>59.590800000000002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5"/>
  <sheetViews>
    <sheetView showGridLines="0" zoomScaleNormal="100" workbookViewId="0">
      <pane xSplit="4" topLeftCell="P1" activePane="topRight" state="frozen"/>
      <selection pane="topRight" activeCell="Z5" sqref="Z5"/>
    </sheetView>
  </sheetViews>
  <sheetFormatPr defaultRowHeight="15" x14ac:dyDescent="0.25"/>
  <cols>
    <col min="1" max="1" width="2.7109375" customWidth="1"/>
    <col min="2" max="2" width="22.140625" bestFit="1" customWidth="1"/>
    <col min="4" max="4" width="7.140625" customWidth="1"/>
    <col min="5" max="5" width="28.7109375" bestFit="1" customWidth="1"/>
    <col min="6" max="9" width="9.7109375" customWidth="1"/>
    <col min="10" max="10" width="13.7109375" bestFit="1" customWidth="1"/>
    <col min="11" max="16" width="9.7109375" customWidth="1"/>
    <col min="17" max="17" width="11.5703125" bestFit="1" customWidth="1"/>
    <col min="18" max="19" width="9.7109375" customWidth="1"/>
    <col min="20" max="20" width="40.140625" bestFit="1" customWidth="1"/>
    <col min="21" max="24" width="9.7109375" customWidth="1"/>
    <col min="25" max="25" width="13.7109375" bestFit="1" customWidth="1"/>
    <col min="26" max="29" width="9.7109375" customWidth="1"/>
    <col min="32" max="32" width="11.5703125" bestFit="1" customWidth="1"/>
    <col min="33" max="33" width="11.7109375" bestFit="1" customWidth="1"/>
    <col min="34" max="34" width="9.42578125" bestFit="1" customWidth="1"/>
  </cols>
  <sheetData>
    <row r="1" spans="2:36" ht="3.75" customHeight="1" x14ac:dyDescent="0.25"/>
    <row r="2" spans="2:36" ht="9" customHeight="1" x14ac:dyDescent="0.25"/>
    <row r="3" spans="2:36" ht="18" x14ac:dyDescent="0.25">
      <c r="D3" s="8"/>
      <c r="E3" s="10" t="s">
        <v>43</v>
      </c>
      <c r="F3" s="10" t="s">
        <v>42</v>
      </c>
      <c r="G3" s="10" t="s">
        <v>30</v>
      </c>
      <c r="H3" s="10" t="s">
        <v>556</v>
      </c>
      <c r="I3" s="10" t="s">
        <v>557</v>
      </c>
      <c r="J3" s="10" t="s">
        <v>36</v>
      </c>
      <c r="K3" s="10" t="s">
        <v>37</v>
      </c>
      <c r="L3" s="10" t="s">
        <v>38</v>
      </c>
      <c r="M3" s="10" t="s">
        <v>39</v>
      </c>
      <c r="N3" s="10" t="s">
        <v>40</v>
      </c>
      <c r="O3" s="10" t="s">
        <v>41</v>
      </c>
      <c r="P3" s="10" t="s">
        <v>80</v>
      </c>
      <c r="Q3" s="10" t="s">
        <v>339</v>
      </c>
      <c r="R3" s="11"/>
      <c r="T3" s="10" t="s">
        <v>43</v>
      </c>
      <c r="U3" s="10" t="s">
        <v>42</v>
      </c>
      <c r="V3" s="10" t="s">
        <v>30</v>
      </c>
      <c r="W3" s="10" t="s">
        <v>556</v>
      </c>
      <c r="X3" s="10" t="s">
        <v>557</v>
      </c>
      <c r="Y3" s="10" t="s">
        <v>36</v>
      </c>
      <c r="Z3" s="10" t="s">
        <v>37</v>
      </c>
      <c r="AA3" s="10" t="s">
        <v>38</v>
      </c>
      <c r="AB3" s="10" t="s">
        <v>39</v>
      </c>
      <c r="AC3" s="10" t="s">
        <v>40</v>
      </c>
      <c r="AD3" s="10" t="s">
        <v>41</v>
      </c>
      <c r="AE3" s="10" t="s">
        <v>80</v>
      </c>
      <c r="AF3" s="10" t="s">
        <v>339</v>
      </c>
      <c r="AG3" s="10" t="s">
        <v>338</v>
      </c>
      <c r="AH3" s="7"/>
      <c r="AI3" s="7"/>
      <c r="AJ3" s="7"/>
    </row>
    <row r="4" spans="2:36" x14ac:dyDescent="0.25">
      <c r="D4" s="9"/>
      <c r="E4" s="6" t="s">
        <v>44</v>
      </c>
      <c r="F4" s="2">
        <v>120</v>
      </c>
      <c r="G4" s="6">
        <v>20</v>
      </c>
      <c r="H4" s="4">
        <v>17.9501639342601</v>
      </c>
      <c r="I4" s="4">
        <v>47.738968171117897</v>
      </c>
      <c r="J4" s="2">
        <v>100</v>
      </c>
      <c r="K4" s="4">
        <v>22.970300000000002</v>
      </c>
      <c r="L4" s="4">
        <v>50.192700000000002</v>
      </c>
      <c r="M4" s="4">
        <v>0.17511299999999999</v>
      </c>
      <c r="N4" s="4">
        <v>8.9742599999999992</v>
      </c>
      <c r="O4" s="4">
        <v>2.75597</v>
      </c>
      <c r="P4" s="4">
        <v>0.10388650000000001</v>
      </c>
      <c r="Q4" s="13" t="str">
        <f>HYPERLINK("C:\Users\berna\Documents\Refrigeração Magnética\Programas\AMR-Simulator-master\Results\Capacity Maps\" &amp; E4, "Arquivos")</f>
        <v>Arquivos</v>
      </c>
      <c r="R4" s="11"/>
      <c r="T4" s="6" t="str">
        <f>CONCATENATE(E4, $AG$3)</f>
        <v>Capacity Maps Smaller Gap0 Adjusted Tc</v>
      </c>
      <c r="U4" s="2">
        <v>120</v>
      </c>
      <c r="V4" s="6">
        <v>20</v>
      </c>
      <c r="W4" s="4">
        <v>17.9501639342601</v>
      </c>
      <c r="X4" s="4">
        <v>47.738968171117897</v>
      </c>
      <c r="Y4" s="2">
        <v>100</v>
      </c>
      <c r="Z4" s="4">
        <v>31.897600000000001</v>
      </c>
      <c r="AA4" s="4">
        <v>54.824199999999998</v>
      </c>
      <c r="AB4" s="4">
        <v>0.17511299999999999</v>
      </c>
      <c r="AC4" s="4">
        <v>9.3378700000000006</v>
      </c>
      <c r="AD4" s="4">
        <v>2.75597</v>
      </c>
      <c r="AE4" s="4">
        <v>0.10388699999999999</v>
      </c>
      <c r="AF4" s="13" t="str">
        <f>HYPERLINK("C:\Users\berna\Documents\Refrigeração Magnética\Programas\AMR-Simulator-master\Results\Capacity Maps\" &amp; T4, "Arquivos")</f>
        <v>Arquivos</v>
      </c>
      <c r="AG4" s="13"/>
      <c r="AI4" s="9"/>
      <c r="AJ4" s="9"/>
    </row>
    <row r="5" spans="2:36" x14ac:dyDescent="0.25">
      <c r="E5" s="6" t="s">
        <v>45</v>
      </c>
      <c r="F5" s="2">
        <v>120</v>
      </c>
      <c r="G5" s="6">
        <v>20</v>
      </c>
      <c r="H5" s="4">
        <v>17.9501639342601</v>
      </c>
      <c r="I5" s="4">
        <v>47.738968171117897</v>
      </c>
      <c r="J5" s="2">
        <v>200</v>
      </c>
      <c r="K5" s="4">
        <v>40.140700000000002</v>
      </c>
      <c r="L5" s="4">
        <v>89.356399999999994</v>
      </c>
      <c r="M5" s="4">
        <v>0.89730200000000004</v>
      </c>
      <c r="N5" s="4">
        <v>13.782</v>
      </c>
      <c r="O5" s="4">
        <v>2.75597</v>
      </c>
      <c r="P5" s="4">
        <v>0.26665500000000003</v>
      </c>
      <c r="Q5" s="13" t="str">
        <f t="shared" ref="Q5:Q68" si="0">HYPERLINK("C:\Users\berna\Documents\Refrigeração Magnética\Programas\AMR-Simulator-master\Results\Capacity Maps\" &amp; E5, "Arquivos")</f>
        <v>Arquivos</v>
      </c>
      <c r="R5" s="11"/>
      <c r="T5" s="6" t="str">
        <f>CONCATENATE(E5, $AG$3)</f>
        <v>Capacity Maps Smaller Gap1 Adjusted Tc</v>
      </c>
      <c r="U5" s="2">
        <v>120</v>
      </c>
      <c r="V5" s="6">
        <v>20</v>
      </c>
      <c r="W5" s="4">
        <v>17.9501639342601</v>
      </c>
      <c r="X5" s="4">
        <v>47.738968171117897</v>
      </c>
      <c r="Y5" s="2">
        <v>200</v>
      </c>
      <c r="Z5" s="4">
        <v>53.045900000000003</v>
      </c>
      <c r="AA5" s="4">
        <v>97.877799999999993</v>
      </c>
      <c r="AB5" s="4">
        <v>0.89730200000000004</v>
      </c>
      <c r="AC5" s="4">
        <v>14.385</v>
      </c>
      <c r="AD5" s="4">
        <v>2.75597</v>
      </c>
      <c r="AE5" s="4">
        <v>0.26665499999999998</v>
      </c>
      <c r="AF5" s="13" t="str">
        <f t="shared" ref="AF5:AF68" si="1">HYPERLINK("C:\Users\berna\Documents\Refrigeração Magnética\Programas\AMR-Simulator-master\Results\Capacity Maps\" &amp; T5, "Arquivos")</f>
        <v>Arquivos</v>
      </c>
      <c r="AG5" s="13"/>
      <c r="AI5" s="9"/>
      <c r="AJ5" s="9"/>
    </row>
    <row r="6" spans="2:36" x14ac:dyDescent="0.25">
      <c r="D6" s="8"/>
      <c r="E6" s="6" t="s">
        <v>46</v>
      </c>
      <c r="F6" s="2">
        <v>120</v>
      </c>
      <c r="G6" s="6">
        <v>20</v>
      </c>
      <c r="H6" s="4">
        <v>17.9501639342601</v>
      </c>
      <c r="I6" s="4">
        <v>47.738968171117897</v>
      </c>
      <c r="J6" s="2">
        <v>300</v>
      </c>
      <c r="K6" s="4">
        <v>49.843000000000004</v>
      </c>
      <c r="L6" s="4">
        <v>122.57599999999999</v>
      </c>
      <c r="M6" s="4">
        <v>2.4618500000000001</v>
      </c>
      <c r="N6" s="4">
        <v>18.224900000000002</v>
      </c>
      <c r="O6" s="4">
        <v>2.75597</v>
      </c>
      <c r="P6" s="4">
        <v>0.48830333333333337</v>
      </c>
      <c r="Q6" s="13" t="str">
        <f t="shared" si="0"/>
        <v>Arquivos</v>
      </c>
      <c r="R6" s="11"/>
      <c r="S6" s="7"/>
      <c r="T6" s="6" t="str">
        <f t="shared" ref="T6:T69" si="2">CONCATENATE(E6, $AG$3)</f>
        <v>Capacity Maps Smaller Gap2 Adjusted Tc</v>
      </c>
      <c r="U6" s="2">
        <v>120</v>
      </c>
      <c r="V6" s="6">
        <v>20</v>
      </c>
      <c r="W6" s="4">
        <v>17.9501639342601</v>
      </c>
      <c r="X6" s="4">
        <v>47.738968171117897</v>
      </c>
      <c r="Y6" s="2">
        <v>300</v>
      </c>
      <c r="Z6" s="4">
        <v>65.833799999999997</v>
      </c>
      <c r="AA6" s="4">
        <v>130.12700000000001</v>
      </c>
      <c r="AB6" s="4">
        <v>2.4618500000000001</v>
      </c>
      <c r="AC6" s="4">
        <v>19.096599999999999</v>
      </c>
      <c r="AD6" s="4">
        <v>2.75597</v>
      </c>
      <c r="AE6" s="4">
        <v>0.48830400000000002</v>
      </c>
      <c r="AF6" s="13" t="str">
        <f t="shared" si="1"/>
        <v>Arquivos</v>
      </c>
      <c r="AG6" s="13"/>
      <c r="AI6" s="9"/>
      <c r="AJ6" s="9"/>
    </row>
    <row r="7" spans="2:36" x14ac:dyDescent="0.25">
      <c r="D7" s="8"/>
      <c r="E7" s="6" t="s">
        <v>47</v>
      </c>
      <c r="F7" s="2">
        <v>120</v>
      </c>
      <c r="G7" s="6">
        <v>20</v>
      </c>
      <c r="H7" s="4">
        <v>17.9501639342601</v>
      </c>
      <c r="I7" s="4">
        <v>47.738968171117897</v>
      </c>
      <c r="J7" s="2">
        <v>400</v>
      </c>
      <c r="K7" s="4">
        <v>52.5381</v>
      </c>
      <c r="L7" s="4">
        <v>148.184</v>
      </c>
      <c r="M7" s="4">
        <v>5.1640199999999998</v>
      </c>
      <c r="N7" s="4">
        <v>22.206</v>
      </c>
      <c r="O7" s="4">
        <v>2.75597</v>
      </c>
      <c r="P7" s="4">
        <v>0.76883500000000005</v>
      </c>
      <c r="Q7" s="13" t="str">
        <f t="shared" si="0"/>
        <v>Arquivos</v>
      </c>
      <c r="R7" s="11"/>
      <c r="S7" s="7"/>
      <c r="T7" s="6" t="str">
        <f t="shared" si="2"/>
        <v>Capacity Maps Smaller Gap3 Adjusted Tc</v>
      </c>
      <c r="U7" s="2">
        <v>120</v>
      </c>
      <c r="V7" s="6">
        <v>20</v>
      </c>
      <c r="W7" s="4">
        <v>17.9501639342601</v>
      </c>
      <c r="X7" s="4">
        <v>47.738968171117897</v>
      </c>
      <c r="Y7" s="2">
        <v>400</v>
      </c>
      <c r="Z7" s="4">
        <v>71.120800000000003</v>
      </c>
      <c r="AA7" s="4">
        <v>148.25</v>
      </c>
      <c r="AB7" s="4">
        <v>5.1640199999999998</v>
      </c>
      <c r="AC7" s="4">
        <v>23.326499999999999</v>
      </c>
      <c r="AD7" s="4">
        <v>2.75597</v>
      </c>
      <c r="AE7" s="4">
        <v>0.76883500000000005</v>
      </c>
      <c r="AF7" s="13" t="str">
        <f t="shared" si="1"/>
        <v>Arquivos</v>
      </c>
      <c r="AG7" s="13"/>
      <c r="AI7" s="9"/>
      <c r="AJ7" s="9"/>
    </row>
    <row r="8" spans="2:36" x14ac:dyDescent="0.25">
      <c r="D8" s="8"/>
      <c r="E8" s="6" t="s">
        <v>55</v>
      </c>
      <c r="F8" s="2">
        <v>120</v>
      </c>
      <c r="G8" s="6">
        <v>20</v>
      </c>
      <c r="H8" s="4">
        <v>17.9501639342601</v>
      </c>
      <c r="I8" s="4">
        <v>47.738968171117897</v>
      </c>
      <c r="J8" s="2">
        <v>500</v>
      </c>
      <c r="K8" s="4">
        <v>48.721899999999998</v>
      </c>
      <c r="L8" s="4">
        <v>164.095</v>
      </c>
      <c r="M8" s="4">
        <v>9.2991100000000007</v>
      </c>
      <c r="N8" s="4">
        <v>25.6768</v>
      </c>
      <c r="O8" s="4">
        <v>2.75597</v>
      </c>
      <c r="P8" s="4">
        <v>1.1082466666666666</v>
      </c>
      <c r="Q8" s="13" t="str">
        <f t="shared" si="0"/>
        <v>Arquivos</v>
      </c>
      <c r="R8" s="11"/>
      <c r="S8" s="7"/>
      <c r="T8" s="6" t="str">
        <f t="shared" si="2"/>
        <v>Capacity Maps Smaller Gap4 Adjusted Tc</v>
      </c>
      <c r="U8" s="2">
        <v>120</v>
      </c>
      <c r="V8" s="6">
        <v>20</v>
      </c>
      <c r="W8" s="4">
        <v>17.9501639342601</v>
      </c>
      <c r="X8" s="4">
        <v>47.738968171117897</v>
      </c>
      <c r="Y8" s="2">
        <v>500</v>
      </c>
      <c r="Z8" s="4">
        <v>69.684799999999996</v>
      </c>
      <c r="AA8" s="4">
        <v>148.54300000000001</v>
      </c>
      <c r="AB8" s="4">
        <v>9.2991100000000007</v>
      </c>
      <c r="AC8" s="4">
        <v>27.0336</v>
      </c>
      <c r="AD8" s="4">
        <v>2.75597</v>
      </c>
      <c r="AE8" s="4">
        <v>1.10825</v>
      </c>
      <c r="AF8" s="13" t="str">
        <f t="shared" si="1"/>
        <v>Arquivos</v>
      </c>
      <c r="AG8" s="13"/>
      <c r="AI8" s="9"/>
      <c r="AJ8" s="9"/>
    </row>
    <row r="9" spans="2:36" x14ac:dyDescent="0.25">
      <c r="D9" s="8"/>
      <c r="E9" s="6" t="s">
        <v>52</v>
      </c>
      <c r="F9" s="2">
        <v>120</v>
      </c>
      <c r="G9" s="6">
        <v>20</v>
      </c>
      <c r="H9" s="4">
        <v>17.9501639342601</v>
      </c>
      <c r="I9" s="4">
        <v>47.738968171117897</v>
      </c>
      <c r="J9" s="2">
        <v>600</v>
      </c>
      <c r="K9" s="4">
        <v>38.841299999999997</v>
      </c>
      <c r="L9" s="4">
        <v>168.36600000000001</v>
      </c>
      <c r="M9" s="4">
        <v>15.1624</v>
      </c>
      <c r="N9" s="4">
        <v>28.6357</v>
      </c>
      <c r="O9" s="4">
        <v>2.75597</v>
      </c>
      <c r="P9" s="4">
        <v>1.50654</v>
      </c>
      <c r="Q9" s="13" t="str">
        <f t="shared" si="0"/>
        <v>Arquivos</v>
      </c>
      <c r="R9" s="11"/>
      <c r="T9" s="6" t="str">
        <f t="shared" si="2"/>
        <v>Capacity Maps Smaller Gap5 Adjusted Tc</v>
      </c>
      <c r="U9" s="2">
        <v>120</v>
      </c>
      <c r="V9" s="6">
        <v>20</v>
      </c>
      <c r="W9" s="4">
        <v>17.9501639342601</v>
      </c>
      <c r="X9" s="4">
        <v>47.738968171117897</v>
      </c>
      <c r="Y9" s="2">
        <v>600</v>
      </c>
      <c r="Z9" s="4">
        <v>61.261800000000001</v>
      </c>
      <c r="AA9" s="4">
        <v>130.50299999999999</v>
      </c>
      <c r="AB9" s="4">
        <v>15.1624</v>
      </c>
      <c r="AC9" s="4">
        <v>29.956600000000002</v>
      </c>
      <c r="AD9" s="4">
        <v>2.75597</v>
      </c>
      <c r="AE9" s="4">
        <v>1.50654</v>
      </c>
      <c r="AF9" s="13" t="str">
        <f t="shared" si="1"/>
        <v>Arquivos</v>
      </c>
      <c r="AG9" s="13"/>
      <c r="AI9" s="9"/>
      <c r="AJ9" s="9"/>
    </row>
    <row r="10" spans="2:36" x14ac:dyDescent="0.25">
      <c r="B10" s="12" t="s">
        <v>15</v>
      </c>
      <c r="C10" s="2">
        <v>0.55000000000000004</v>
      </c>
      <c r="D10" s="8"/>
      <c r="E10" s="6" t="s">
        <v>56</v>
      </c>
      <c r="F10" s="2">
        <v>120</v>
      </c>
      <c r="G10" s="6">
        <v>20</v>
      </c>
      <c r="H10" s="4">
        <v>17.9501639342601</v>
      </c>
      <c r="I10" s="4">
        <v>47.738968171117897</v>
      </c>
      <c r="J10" s="2">
        <v>700</v>
      </c>
      <c r="K10" s="4">
        <v>23.297499999999999</v>
      </c>
      <c r="L10" s="4">
        <v>162.30000000000001</v>
      </c>
      <c r="M10" s="4">
        <v>23.049099999999999</v>
      </c>
      <c r="N10" s="4">
        <v>31.236000000000001</v>
      </c>
      <c r="O10" s="4">
        <v>2.75597</v>
      </c>
      <c r="P10" s="4">
        <v>1.963716666666667</v>
      </c>
      <c r="Q10" s="13" t="str">
        <f t="shared" si="0"/>
        <v>Arquivos</v>
      </c>
      <c r="R10" s="11"/>
      <c r="T10" s="6" t="str">
        <f t="shared" si="2"/>
        <v>Capacity Maps Smaller Gap6 Adjusted Tc</v>
      </c>
      <c r="U10" s="2">
        <v>120</v>
      </c>
      <c r="V10" s="6">
        <v>20</v>
      </c>
      <c r="W10" s="4">
        <v>17.9501639342601</v>
      </c>
      <c r="X10" s="4">
        <v>47.738968171117897</v>
      </c>
      <c r="Y10" s="2">
        <v>700</v>
      </c>
      <c r="Z10" s="4">
        <v>41.1252</v>
      </c>
      <c r="AA10" s="4">
        <v>98.856200000000001</v>
      </c>
      <c r="AB10" s="4">
        <v>23.049099999999999</v>
      </c>
      <c r="AC10" s="4">
        <v>31.256699999999999</v>
      </c>
      <c r="AD10" s="4">
        <v>2.75597</v>
      </c>
      <c r="AE10" s="4">
        <v>1.9637199999999999</v>
      </c>
      <c r="AF10" s="13" t="str">
        <f t="shared" si="1"/>
        <v>Arquivos</v>
      </c>
      <c r="AG10" s="13"/>
      <c r="AI10" s="9"/>
      <c r="AJ10" s="9"/>
    </row>
    <row r="11" spans="2:36" x14ac:dyDescent="0.25">
      <c r="B11" s="12" t="s">
        <v>81</v>
      </c>
      <c r="C11" s="2">
        <v>0.46500000000000002</v>
      </c>
      <c r="D11" s="8"/>
      <c r="E11" s="6" t="s">
        <v>48</v>
      </c>
      <c r="F11" s="2">
        <v>120</v>
      </c>
      <c r="G11" s="6">
        <v>20</v>
      </c>
      <c r="H11" s="4">
        <v>17.9501639342601</v>
      </c>
      <c r="I11" s="4">
        <v>47.738968171117897</v>
      </c>
      <c r="J11" s="2">
        <v>800</v>
      </c>
      <c r="K11" s="4">
        <v>2.4025300000000001</v>
      </c>
      <c r="L11" s="4">
        <v>148.74600000000001</v>
      </c>
      <c r="M11" s="4">
        <v>33.254600000000003</v>
      </c>
      <c r="N11" s="4">
        <v>33.638300000000001</v>
      </c>
      <c r="O11" s="4">
        <v>2.75597</v>
      </c>
      <c r="P11" s="4">
        <v>2.4797666666666669</v>
      </c>
      <c r="Q11" s="13" t="str">
        <f t="shared" si="0"/>
        <v>Arquivos</v>
      </c>
      <c r="R11" s="11"/>
      <c r="T11" s="6" t="str">
        <f t="shared" si="2"/>
        <v>Capacity Maps Smaller Gap7 Adjusted Tc</v>
      </c>
      <c r="U11" s="2">
        <v>120</v>
      </c>
      <c r="V11" s="6">
        <v>20</v>
      </c>
      <c r="W11" s="4">
        <v>17.9501639342601</v>
      </c>
      <c r="X11" s="4">
        <v>47.738968171117897</v>
      </c>
      <c r="Y11" s="2">
        <v>800</v>
      </c>
      <c r="Z11" s="4">
        <v>9</v>
      </c>
      <c r="AA11" s="4">
        <v>59.814799999999998</v>
      </c>
      <c r="AB11" s="4">
        <v>33.254600000000003</v>
      </c>
      <c r="AC11" s="4">
        <v>31.195399999999999</v>
      </c>
      <c r="AD11" s="4">
        <v>2.75597</v>
      </c>
      <c r="AE11" s="4">
        <v>2.4797699999999998</v>
      </c>
      <c r="AF11" s="13" t="str">
        <f t="shared" si="1"/>
        <v>Arquivos</v>
      </c>
      <c r="AG11" s="13"/>
      <c r="AI11" s="9"/>
      <c r="AJ11" s="9"/>
    </row>
    <row r="12" spans="2:36" x14ac:dyDescent="0.25">
      <c r="B12" s="12" t="s">
        <v>16</v>
      </c>
      <c r="C12" s="4">
        <v>0.3</v>
      </c>
      <c r="D12" s="8"/>
      <c r="E12" s="6" t="s">
        <v>49</v>
      </c>
      <c r="F12" s="2">
        <v>120</v>
      </c>
      <c r="G12" s="6">
        <v>25</v>
      </c>
      <c r="H12" s="4">
        <v>23.0218435396818</v>
      </c>
      <c r="I12" s="4">
        <v>47.738968171117897</v>
      </c>
      <c r="J12" s="2">
        <v>100</v>
      </c>
      <c r="K12" s="4">
        <v>23.656400000000001</v>
      </c>
      <c r="L12" s="4">
        <v>53.829900000000002</v>
      </c>
      <c r="M12" s="4">
        <v>0.128082</v>
      </c>
      <c r="N12" s="4">
        <v>10.430400000000001</v>
      </c>
      <c r="O12" s="4">
        <v>2.75597</v>
      </c>
      <c r="P12" s="4">
        <v>7.5943499999999997E-2</v>
      </c>
      <c r="Q12" s="13" t="str">
        <f t="shared" si="0"/>
        <v>Arquivos</v>
      </c>
      <c r="R12" s="11"/>
      <c r="T12" s="6" t="str">
        <f t="shared" si="2"/>
        <v>Capacity Maps Smaller Gap8 Adjusted Tc</v>
      </c>
      <c r="U12" s="2">
        <v>120</v>
      </c>
      <c r="V12" s="6">
        <v>25</v>
      </c>
      <c r="W12" s="4">
        <v>23.0218435396818</v>
      </c>
      <c r="X12" s="4">
        <v>47.738968171117897</v>
      </c>
      <c r="Y12" s="2">
        <v>100</v>
      </c>
      <c r="Z12" s="4">
        <v>33.9328</v>
      </c>
      <c r="AA12" s="4">
        <v>57.604599999999998</v>
      </c>
      <c r="AB12" s="4">
        <v>0.128082</v>
      </c>
      <c r="AC12" s="4">
        <v>10.837999999999999</v>
      </c>
      <c r="AD12" s="4">
        <v>2.75597</v>
      </c>
      <c r="AE12" s="4">
        <v>7.59436E-2</v>
      </c>
      <c r="AF12" s="13" t="str">
        <f t="shared" si="1"/>
        <v>Arquivos</v>
      </c>
      <c r="AG12" s="13"/>
      <c r="AI12" s="9"/>
      <c r="AJ12" s="9"/>
    </row>
    <row r="13" spans="2:36" x14ac:dyDescent="0.25">
      <c r="B13" s="12" t="s">
        <v>17</v>
      </c>
      <c r="C13" s="4">
        <v>0.3</v>
      </c>
      <c r="D13" s="8"/>
      <c r="E13" s="6" t="s">
        <v>57</v>
      </c>
      <c r="F13" s="2">
        <v>120</v>
      </c>
      <c r="G13" s="6">
        <v>25</v>
      </c>
      <c r="H13" s="4">
        <v>23.0218435396818</v>
      </c>
      <c r="I13" s="4">
        <v>47.738968171117897</v>
      </c>
      <c r="J13" s="2">
        <v>200</v>
      </c>
      <c r="K13" s="4">
        <v>43.615299999999998</v>
      </c>
      <c r="L13" s="4">
        <v>95.820700000000002</v>
      </c>
      <c r="M13" s="4">
        <v>0.63200299999999998</v>
      </c>
      <c r="N13" s="4">
        <v>15.3651</v>
      </c>
      <c r="O13" s="4">
        <v>2.75597</v>
      </c>
      <c r="P13" s="4">
        <v>0.18768333333333334</v>
      </c>
      <c r="Q13" s="13" t="str">
        <f t="shared" si="0"/>
        <v>Arquivos</v>
      </c>
      <c r="R13" s="11"/>
      <c r="T13" s="6" t="str">
        <f t="shared" si="2"/>
        <v>Capacity Maps Smaller Gap9 Adjusted Tc</v>
      </c>
      <c r="U13" s="2">
        <v>120</v>
      </c>
      <c r="V13" s="6">
        <v>25</v>
      </c>
      <c r="W13" s="4">
        <v>23.0218435396818</v>
      </c>
      <c r="X13" s="4">
        <v>47.738968171117897</v>
      </c>
      <c r="Y13" s="2">
        <v>200</v>
      </c>
      <c r="Z13" s="4">
        <v>59.232900000000001</v>
      </c>
      <c r="AA13" s="4">
        <v>105.401</v>
      </c>
      <c r="AB13" s="4">
        <v>0.63200299999999998</v>
      </c>
      <c r="AC13" s="4">
        <v>16.053999999999998</v>
      </c>
      <c r="AD13" s="4">
        <v>2.75597</v>
      </c>
      <c r="AE13" s="4">
        <v>0.18768299999999999</v>
      </c>
      <c r="AF13" s="13" t="str">
        <f t="shared" si="1"/>
        <v>Arquivos</v>
      </c>
      <c r="AG13" s="13"/>
      <c r="AI13" s="9"/>
      <c r="AJ13" s="9"/>
    </row>
    <row r="14" spans="2:36" x14ac:dyDescent="0.25">
      <c r="B14" s="12" t="s">
        <v>18</v>
      </c>
      <c r="C14" s="2">
        <v>313</v>
      </c>
      <c r="D14" s="8"/>
      <c r="E14" s="6" t="s">
        <v>50</v>
      </c>
      <c r="F14" s="2">
        <v>120</v>
      </c>
      <c r="G14" s="6">
        <v>25</v>
      </c>
      <c r="H14" s="4">
        <v>23.0218435396818</v>
      </c>
      <c r="I14" s="4">
        <v>47.738968171117897</v>
      </c>
      <c r="J14" s="2">
        <v>300</v>
      </c>
      <c r="K14" s="4">
        <v>57.834600000000002</v>
      </c>
      <c r="L14" s="4">
        <v>133.733</v>
      </c>
      <c r="M14" s="4">
        <v>1.6912700000000001</v>
      </c>
      <c r="N14" s="4">
        <v>20.084599999999998</v>
      </c>
      <c r="O14" s="4">
        <v>2.75597</v>
      </c>
      <c r="P14" s="4">
        <v>0.33521833333333334</v>
      </c>
      <c r="Q14" s="13" t="str">
        <f t="shared" si="0"/>
        <v>Arquivos</v>
      </c>
      <c r="R14" s="11"/>
      <c r="T14" s="6" t="str">
        <f t="shared" si="2"/>
        <v>Capacity Maps Smaller Gap10 Adjusted Tc</v>
      </c>
      <c r="U14" s="2">
        <v>120</v>
      </c>
      <c r="V14" s="6">
        <v>25</v>
      </c>
      <c r="W14" s="4">
        <v>23.0218435396818</v>
      </c>
      <c r="X14" s="4">
        <v>47.738968171117897</v>
      </c>
      <c r="Y14" s="2">
        <v>300</v>
      </c>
      <c r="Z14" s="4">
        <v>77.427099999999996</v>
      </c>
      <c r="AA14" s="4">
        <v>145.042</v>
      </c>
      <c r="AB14" s="4">
        <v>1.6912700000000001</v>
      </c>
      <c r="AC14" s="4">
        <v>21.0703</v>
      </c>
      <c r="AD14" s="4">
        <v>2.75597</v>
      </c>
      <c r="AE14" s="4">
        <v>0.33521899999999999</v>
      </c>
      <c r="AF14" s="13" t="str">
        <f t="shared" si="1"/>
        <v>Arquivos</v>
      </c>
      <c r="AG14" s="13"/>
      <c r="AI14" s="9"/>
      <c r="AJ14" s="9"/>
    </row>
    <row r="15" spans="2:36" x14ac:dyDescent="0.25">
      <c r="B15" s="12" t="s">
        <v>19</v>
      </c>
      <c r="C15" s="2">
        <v>30</v>
      </c>
      <c r="D15" s="8"/>
      <c r="E15" s="6" t="s">
        <v>58</v>
      </c>
      <c r="F15" s="2">
        <v>120</v>
      </c>
      <c r="G15" s="6">
        <v>25</v>
      </c>
      <c r="H15" s="4">
        <v>23.0218435396818</v>
      </c>
      <c r="I15" s="4">
        <v>47.738968171117897</v>
      </c>
      <c r="J15" s="2">
        <v>400</v>
      </c>
      <c r="K15" s="4">
        <v>66.332599999999999</v>
      </c>
      <c r="L15" s="4">
        <v>166.55600000000001</v>
      </c>
      <c r="M15" s="4">
        <v>3.4853900000000002</v>
      </c>
      <c r="N15" s="4">
        <v>24.462900000000001</v>
      </c>
      <c r="O15" s="4">
        <v>2.75597</v>
      </c>
      <c r="P15" s="4">
        <v>0.51855000000000007</v>
      </c>
      <c r="Q15" s="13" t="str">
        <f t="shared" si="0"/>
        <v>Arquivos</v>
      </c>
      <c r="R15" s="11"/>
      <c r="T15" s="6" t="str">
        <f t="shared" si="2"/>
        <v>Capacity Maps Smaller Gap11 Adjusted Tc</v>
      </c>
      <c r="U15" s="2">
        <v>120</v>
      </c>
      <c r="V15" s="6">
        <v>25</v>
      </c>
      <c r="W15" s="4">
        <v>23.0218435396818</v>
      </c>
      <c r="X15" s="4">
        <v>47.738968171117897</v>
      </c>
      <c r="Y15" s="2">
        <v>400</v>
      </c>
      <c r="Z15" s="4">
        <v>89.339799999999997</v>
      </c>
      <c r="AA15" s="4">
        <v>175.71</v>
      </c>
      <c r="AB15" s="4">
        <v>3.4853900000000002</v>
      </c>
      <c r="AC15" s="4">
        <v>25.755700000000001</v>
      </c>
      <c r="AD15" s="4">
        <v>2.75597</v>
      </c>
      <c r="AE15" s="4">
        <v>0.51854999999999996</v>
      </c>
      <c r="AF15" s="13" t="str">
        <f t="shared" si="1"/>
        <v>Arquivos</v>
      </c>
      <c r="AG15" s="13"/>
      <c r="AI15" s="9"/>
      <c r="AJ15" s="9"/>
    </row>
    <row r="16" spans="2:36" x14ac:dyDescent="0.25">
      <c r="B16" s="12" t="s">
        <v>20</v>
      </c>
      <c r="C16" s="2">
        <v>2.5</v>
      </c>
      <c r="D16" s="8"/>
      <c r="E16" s="6" t="s">
        <v>59</v>
      </c>
      <c r="F16" s="2">
        <v>120</v>
      </c>
      <c r="G16" s="6">
        <v>25</v>
      </c>
      <c r="H16" s="4">
        <v>23.0218435396818</v>
      </c>
      <c r="I16" s="4">
        <v>47.738968171117897</v>
      </c>
      <c r="J16" s="2">
        <v>500</v>
      </c>
      <c r="K16" s="4">
        <v>69.449799999999996</v>
      </c>
      <c r="L16" s="4">
        <v>193.24100000000001</v>
      </c>
      <c r="M16" s="4">
        <v>6.1938800000000001</v>
      </c>
      <c r="N16" s="4">
        <v>28.469200000000001</v>
      </c>
      <c r="O16" s="4">
        <v>2.75597</v>
      </c>
      <c r="P16" s="4">
        <v>0.73767833333333332</v>
      </c>
      <c r="Q16" s="13" t="str">
        <f t="shared" si="0"/>
        <v>Arquivos</v>
      </c>
      <c r="R16" s="11"/>
      <c r="T16" s="6" t="str">
        <f t="shared" si="2"/>
        <v>Capacity Maps Smaller Gap12 Adjusted Tc</v>
      </c>
      <c r="U16" s="2">
        <v>120</v>
      </c>
      <c r="V16" s="6">
        <v>25</v>
      </c>
      <c r="W16" s="4">
        <v>23.0218435396818</v>
      </c>
      <c r="X16" s="4">
        <v>47.738968171117897</v>
      </c>
      <c r="Y16" s="2">
        <v>500</v>
      </c>
      <c r="Z16" s="4">
        <v>95.187899999999999</v>
      </c>
      <c r="AA16" s="4">
        <v>194.858</v>
      </c>
      <c r="AB16" s="4">
        <v>6.1938800000000001</v>
      </c>
      <c r="AC16" s="4">
        <v>30.033200000000001</v>
      </c>
      <c r="AD16" s="4">
        <v>2.75597</v>
      </c>
      <c r="AE16" s="4">
        <v>0.73767799999999994</v>
      </c>
      <c r="AF16" s="13" t="str">
        <f t="shared" si="1"/>
        <v>Arquivos</v>
      </c>
      <c r="AG16" s="13"/>
      <c r="AI16" s="9"/>
      <c r="AJ16" s="9"/>
    </row>
    <row r="17" spans="2:36" x14ac:dyDescent="0.25">
      <c r="B17" s="12" t="s">
        <v>21</v>
      </c>
      <c r="C17" s="2" t="s">
        <v>22</v>
      </c>
      <c r="D17" s="9"/>
      <c r="E17" s="6" t="s">
        <v>53</v>
      </c>
      <c r="F17" s="2">
        <v>120</v>
      </c>
      <c r="G17" s="6">
        <v>25</v>
      </c>
      <c r="H17" s="4">
        <v>23.0218435396818</v>
      </c>
      <c r="I17" s="4">
        <v>47.738968171117897</v>
      </c>
      <c r="J17" s="2">
        <v>600</v>
      </c>
      <c r="K17" s="4">
        <v>67.490399999999994</v>
      </c>
      <c r="L17" s="4">
        <v>212.37200000000001</v>
      </c>
      <c r="M17" s="4">
        <v>9.9962400000000002</v>
      </c>
      <c r="N17" s="4">
        <v>32.074300000000001</v>
      </c>
      <c r="O17" s="4">
        <v>2.75597</v>
      </c>
      <c r="P17" s="4">
        <v>0.99260166666666672</v>
      </c>
      <c r="Q17" s="13" t="str">
        <f t="shared" si="0"/>
        <v>Arquivos</v>
      </c>
      <c r="R17" s="11"/>
      <c r="T17" s="6" t="str">
        <f t="shared" si="2"/>
        <v>Capacity Maps Smaller Gap13 Adjusted Tc</v>
      </c>
      <c r="U17" s="2">
        <v>120</v>
      </c>
      <c r="V17" s="6">
        <v>25</v>
      </c>
      <c r="W17" s="4">
        <v>23.0218435396818</v>
      </c>
      <c r="X17" s="4">
        <v>47.738968171117897</v>
      </c>
      <c r="Y17" s="2">
        <v>600</v>
      </c>
      <c r="Z17" s="4">
        <v>95.875399999999999</v>
      </c>
      <c r="AA17" s="4">
        <v>199.86500000000001</v>
      </c>
      <c r="AB17" s="4">
        <v>9.9962400000000002</v>
      </c>
      <c r="AC17" s="4">
        <v>33.920499999999997</v>
      </c>
      <c r="AD17" s="4">
        <v>2.75597</v>
      </c>
      <c r="AE17" s="4">
        <v>0.99260199999999998</v>
      </c>
      <c r="AF17" s="13" t="str">
        <f t="shared" si="1"/>
        <v>Arquivos</v>
      </c>
      <c r="AG17" s="13"/>
      <c r="AI17" s="9"/>
      <c r="AJ17" s="9"/>
    </row>
    <row r="18" spans="2:36" x14ac:dyDescent="0.25">
      <c r="B18" s="12" t="s">
        <v>23</v>
      </c>
      <c r="C18" s="2">
        <v>0.5</v>
      </c>
      <c r="D18" s="9"/>
      <c r="E18" s="6" t="s">
        <v>51</v>
      </c>
      <c r="F18" s="2">
        <v>120</v>
      </c>
      <c r="G18" s="6">
        <v>25</v>
      </c>
      <c r="H18" s="4">
        <v>23.0218435396818</v>
      </c>
      <c r="I18" s="4">
        <v>47.738968171117897</v>
      </c>
      <c r="J18" s="2">
        <v>700</v>
      </c>
      <c r="K18" s="4">
        <v>60.723999999999997</v>
      </c>
      <c r="L18" s="4">
        <v>222.44200000000001</v>
      </c>
      <c r="M18" s="4">
        <v>15.071999999999999</v>
      </c>
      <c r="N18" s="4">
        <v>35.271999999999998</v>
      </c>
      <c r="O18" s="4">
        <v>2.75597</v>
      </c>
      <c r="P18" s="4">
        <v>1.2833216666666667</v>
      </c>
      <c r="Q18" s="13" t="str">
        <f t="shared" si="0"/>
        <v>Arquivos</v>
      </c>
      <c r="R18" s="11"/>
      <c r="T18" s="6" t="str">
        <f t="shared" si="2"/>
        <v>Capacity Maps Smaller Gap14 Adjusted Tc</v>
      </c>
      <c r="U18" s="2">
        <v>120</v>
      </c>
      <c r="V18" s="6">
        <v>25</v>
      </c>
      <c r="W18" s="4">
        <v>23.0218435396818</v>
      </c>
      <c r="X18" s="4">
        <v>47.738968171117897</v>
      </c>
      <c r="Y18" s="2">
        <v>700</v>
      </c>
      <c r="Z18" s="4">
        <v>91.422399999999996</v>
      </c>
      <c r="AA18" s="4">
        <v>189.863</v>
      </c>
      <c r="AB18" s="4">
        <v>15.071999999999999</v>
      </c>
      <c r="AC18" s="4">
        <v>37.331200000000003</v>
      </c>
      <c r="AD18" s="4">
        <v>2.75597</v>
      </c>
      <c r="AE18" s="4">
        <v>1.28332</v>
      </c>
      <c r="AF18" s="13" t="str">
        <f t="shared" si="1"/>
        <v>Arquivos</v>
      </c>
      <c r="AG18" s="13"/>
      <c r="AI18" s="9"/>
      <c r="AJ18" s="9"/>
    </row>
    <row r="19" spans="2:36" x14ac:dyDescent="0.25">
      <c r="B19" s="12" t="s">
        <v>24</v>
      </c>
      <c r="C19" s="2">
        <v>150</v>
      </c>
      <c r="E19" s="6" t="s">
        <v>60</v>
      </c>
      <c r="F19" s="2">
        <v>120</v>
      </c>
      <c r="G19" s="6">
        <v>25</v>
      </c>
      <c r="H19" s="4">
        <v>23.0218435396818</v>
      </c>
      <c r="I19" s="4">
        <v>47.738968171117897</v>
      </c>
      <c r="J19" s="2">
        <v>800</v>
      </c>
      <c r="K19" s="4">
        <v>49.415300000000002</v>
      </c>
      <c r="L19" s="4">
        <v>223.31299999999999</v>
      </c>
      <c r="M19" s="4">
        <v>21.6006</v>
      </c>
      <c r="N19" s="4">
        <v>38.119300000000003</v>
      </c>
      <c r="O19" s="4">
        <v>2.75597</v>
      </c>
      <c r="P19" s="4">
        <v>1.6098366666666668</v>
      </c>
      <c r="Q19" s="13" t="str">
        <f t="shared" si="0"/>
        <v>Arquivos</v>
      </c>
      <c r="R19" s="11"/>
      <c r="S19" s="9"/>
      <c r="T19" s="6" t="str">
        <f t="shared" si="2"/>
        <v>Capacity Maps Smaller Gap15 Adjusted Tc</v>
      </c>
      <c r="U19" s="2">
        <v>120</v>
      </c>
      <c r="V19" s="6">
        <v>25</v>
      </c>
      <c r="W19" s="4">
        <v>23.0218435396818</v>
      </c>
      <c r="X19" s="4">
        <v>47.738968171117897</v>
      </c>
      <c r="Y19" s="2">
        <v>800</v>
      </c>
      <c r="Z19" s="4">
        <v>80.168499999999995</v>
      </c>
      <c r="AA19" s="4">
        <v>166.46700000000001</v>
      </c>
      <c r="AB19" s="4">
        <v>21.6006</v>
      </c>
      <c r="AC19" s="4">
        <v>39.838099999999997</v>
      </c>
      <c r="AD19" s="4">
        <v>2.75597</v>
      </c>
      <c r="AE19" s="4">
        <v>1.6098399999999999</v>
      </c>
      <c r="AF19" s="13" t="str">
        <f t="shared" si="1"/>
        <v>Arquivos</v>
      </c>
      <c r="AG19" s="13"/>
      <c r="AI19" s="9"/>
      <c r="AJ19" s="9"/>
    </row>
    <row r="20" spans="2:36" x14ac:dyDescent="0.25">
      <c r="B20" s="12" t="s">
        <v>25</v>
      </c>
      <c r="C20" s="2">
        <v>1.1000000000000001</v>
      </c>
      <c r="E20" s="6" t="s">
        <v>61</v>
      </c>
      <c r="F20" s="2">
        <v>120</v>
      </c>
      <c r="G20" s="6">
        <v>30</v>
      </c>
      <c r="H20" s="4">
        <v>28.088648212782498</v>
      </c>
      <c r="I20" s="4">
        <v>47.738968171117897</v>
      </c>
      <c r="J20" s="2">
        <v>100</v>
      </c>
      <c r="K20" s="4">
        <v>24.038699999999999</v>
      </c>
      <c r="L20" s="4">
        <v>56.988300000000002</v>
      </c>
      <c r="M20" s="4">
        <v>0.10055500000000001</v>
      </c>
      <c r="N20" s="4">
        <v>11.941800000000001</v>
      </c>
      <c r="O20" s="4">
        <v>2.75597</v>
      </c>
      <c r="P20" s="4">
        <v>5.9598166666666674E-2</v>
      </c>
      <c r="Q20" s="13" t="str">
        <f t="shared" si="0"/>
        <v>Arquivos</v>
      </c>
      <c r="R20" s="11"/>
      <c r="S20" s="9"/>
      <c r="T20" s="6" t="str">
        <f t="shared" si="2"/>
        <v>Capacity Maps Smaller Gap16 Adjusted Tc</v>
      </c>
      <c r="U20" s="2">
        <v>120</v>
      </c>
      <c r="V20" s="6">
        <v>30</v>
      </c>
      <c r="W20" s="4">
        <v>28.088648212782498</v>
      </c>
      <c r="X20" s="4">
        <v>47.738968171117897</v>
      </c>
      <c r="Y20" s="2">
        <v>100</v>
      </c>
      <c r="Z20" s="4">
        <v>35.246099999999998</v>
      </c>
      <c r="AA20" s="4">
        <v>59.713099999999997</v>
      </c>
      <c r="AB20" s="4">
        <v>0.10055500000000001</v>
      </c>
      <c r="AC20" s="4">
        <v>12.377700000000001</v>
      </c>
      <c r="AD20" s="4">
        <v>2.75597</v>
      </c>
      <c r="AE20" s="4">
        <v>5.9598199999999997E-2</v>
      </c>
      <c r="AF20" s="13" t="str">
        <f t="shared" si="1"/>
        <v>Arquivos</v>
      </c>
      <c r="AG20" s="13"/>
      <c r="AI20" s="9"/>
      <c r="AJ20" s="9"/>
    </row>
    <row r="21" spans="2:36" x14ac:dyDescent="0.25">
      <c r="B21" s="12" t="s">
        <v>26</v>
      </c>
      <c r="C21" s="2">
        <v>0</v>
      </c>
      <c r="E21" s="6" t="s">
        <v>54</v>
      </c>
      <c r="F21" s="2">
        <v>120</v>
      </c>
      <c r="G21" s="6">
        <v>30</v>
      </c>
      <c r="H21" s="4">
        <v>28.088648212782498</v>
      </c>
      <c r="I21" s="4">
        <v>47.738968171117897</v>
      </c>
      <c r="J21" s="2">
        <v>200</v>
      </c>
      <c r="K21" s="4">
        <v>45.7087</v>
      </c>
      <c r="L21" s="4">
        <v>101.157</v>
      </c>
      <c r="M21" s="4">
        <v>0.48261199999999999</v>
      </c>
      <c r="N21" s="4">
        <v>16.940799999999999</v>
      </c>
      <c r="O21" s="4">
        <v>2.75597</v>
      </c>
      <c r="P21" s="4">
        <v>0.14324300000000001</v>
      </c>
      <c r="Q21" s="13" t="str">
        <f t="shared" si="0"/>
        <v>Arquivos</v>
      </c>
      <c r="R21" s="11"/>
      <c r="S21" s="9"/>
      <c r="T21" s="6" t="str">
        <f t="shared" si="2"/>
        <v>Capacity Maps Smaller Gap17 Adjusted Tc</v>
      </c>
      <c r="U21" s="2">
        <v>120</v>
      </c>
      <c r="V21" s="6">
        <v>30</v>
      </c>
      <c r="W21" s="4">
        <v>28.088648212782498</v>
      </c>
      <c r="X21" s="4">
        <v>47.738968171117897</v>
      </c>
      <c r="Y21" s="2">
        <v>200</v>
      </c>
      <c r="Z21" s="4">
        <v>63.662399999999998</v>
      </c>
      <c r="AA21" s="4">
        <v>110.91500000000001</v>
      </c>
      <c r="AB21" s="4">
        <v>0.48261199999999999</v>
      </c>
      <c r="AC21" s="4">
        <v>17.706900000000001</v>
      </c>
      <c r="AD21" s="4">
        <v>2.75597</v>
      </c>
      <c r="AE21" s="4">
        <v>0.14324300000000001</v>
      </c>
      <c r="AF21" s="13" t="str">
        <f t="shared" si="1"/>
        <v>Arquivos</v>
      </c>
      <c r="AG21" s="13"/>
      <c r="AI21" s="9"/>
      <c r="AJ21" s="9"/>
    </row>
    <row r="22" spans="2:36" x14ac:dyDescent="0.25">
      <c r="B22" s="12" t="s">
        <v>27</v>
      </c>
      <c r="C22" s="2">
        <v>300</v>
      </c>
      <c r="E22" s="6" t="s">
        <v>62</v>
      </c>
      <c r="F22" s="2">
        <v>120</v>
      </c>
      <c r="G22" s="6">
        <v>30</v>
      </c>
      <c r="H22" s="4">
        <v>28.088648212782498</v>
      </c>
      <c r="I22" s="4">
        <v>47.738968171117897</v>
      </c>
      <c r="J22" s="2">
        <v>300</v>
      </c>
      <c r="K22" s="4">
        <v>62.903100000000002</v>
      </c>
      <c r="L22" s="4">
        <v>141.98699999999999</v>
      </c>
      <c r="M22" s="4">
        <v>1.2667600000000001</v>
      </c>
      <c r="N22" s="4">
        <v>21.8354</v>
      </c>
      <c r="O22" s="4">
        <v>2.75597</v>
      </c>
      <c r="P22" s="4">
        <v>0.25093500000000002</v>
      </c>
      <c r="Q22" s="13" t="str">
        <f t="shared" si="0"/>
        <v>Arquivos</v>
      </c>
      <c r="R22" s="11"/>
      <c r="S22" s="9"/>
      <c r="T22" s="6" t="str">
        <f t="shared" si="2"/>
        <v>Capacity Maps Smaller Gap18 Adjusted Tc</v>
      </c>
      <c r="U22" s="2">
        <v>120</v>
      </c>
      <c r="V22" s="6">
        <v>30</v>
      </c>
      <c r="W22" s="4">
        <v>28.088648212782498</v>
      </c>
      <c r="X22" s="4">
        <v>47.738968171117897</v>
      </c>
      <c r="Y22" s="2">
        <v>300</v>
      </c>
      <c r="Z22" s="4">
        <v>85.600899999999996</v>
      </c>
      <c r="AA22" s="4">
        <v>155.22800000000001</v>
      </c>
      <c r="AB22" s="4">
        <v>1.2667600000000001</v>
      </c>
      <c r="AC22" s="4">
        <v>22.911899999999999</v>
      </c>
      <c r="AD22" s="4">
        <v>2.75597</v>
      </c>
      <c r="AE22" s="4">
        <v>0.25093399999999999</v>
      </c>
      <c r="AF22" s="13" t="str">
        <f t="shared" si="1"/>
        <v>Arquivos</v>
      </c>
      <c r="AG22" s="13"/>
      <c r="AI22" s="9"/>
      <c r="AJ22" s="9"/>
    </row>
    <row r="23" spans="2:36" x14ac:dyDescent="0.25">
      <c r="B23" s="12" t="s">
        <v>28</v>
      </c>
      <c r="C23" s="2">
        <v>15</v>
      </c>
      <c r="E23" s="6" t="s">
        <v>63</v>
      </c>
      <c r="F23" s="2">
        <v>120</v>
      </c>
      <c r="G23" s="6">
        <v>30</v>
      </c>
      <c r="H23" s="4">
        <v>28.088648212782498</v>
      </c>
      <c r="I23" s="4">
        <v>47.738968171117897</v>
      </c>
      <c r="J23" s="2">
        <v>400</v>
      </c>
      <c r="K23" s="4">
        <v>75.325500000000005</v>
      </c>
      <c r="L23" s="4">
        <v>179.148</v>
      </c>
      <c r="M23" s="4">
        <v>2.5735800000000002</v>
      </c>
      <c r="N23" s="4">
        <v>26.469799999999999</v>
      </c>
      <c r="O23" s="4">
        <v>2.75597</v>
      </c>
      <c r="P23" s="4">
        <v>0.38267166666666669</v>
      </c>
      <c r="Q23" s="13" t="str">
        <f t="shared" si="0"/>
        <v>Arquivos</v>
      </c>
      <c r="R23" s="11"/>
      <c r="S23" s="9"/>
      <c r="T23" s="6" t="str">
        <f t="shared" si="2"/>
        <v>Capacity Maps Smaller Gap19 Adjusted Tc</v>
      </c>
      <c r="U23" s="2">
        <v>120</v>
      </c>
      <c r="V23" s="6">
        <v>30</v>
      </c>
      <c r="W23" s="4">
        <v>28.088648212782498</v>
      </c>
      <c r="X23" s="4">
        <v>47.738968171117897</v>
      </c>
      <c r="Y23" s="2">
        <v>400</v>
      </c>
      <c r="Z23" s="4">
        <v>102.248</v>
      </c>
      <c r="AA23" s="4">
        <v>192.839</v>
      </c>
      <c r="AB23" s="4">
        <v>2.5735800000000002</v>
      </c>
      <c r="AC23" s="4">
        <v>27.8934</v>
      </c>
      <c r="AD23" s="4">
        <v>2.75597</v>
      </c>
      <c r="AE23" s="4">
        <v>0.38267200000000001</v>
      </c>
      <c r="AF23" s="13" t="str">
        <f t="shared" si="1"/>
        <v>Arquivos</v>
      </c>
      <c r="AG23" s="13"/>
      <c r="AI23" s="9"/>
      <c r="AJ23" s="9"/>
    </row>
    <row r="24" spans="2:36" x14ac:dyDescent="0.25">
      <c r="B24" s="12" t="s">
        <v>31</v>
      </c>
      <c r="C24" s="2" t="s">
        <v>34</v>
      </c>
      <c r="E24" s="6" t="s">
        <v>64</v>
      </c>
      <c r="F24" s="2">
        <v>120</v>
      </c>
      <c r="G24" s="6">
        <v>30</v>
      </c>
      <c r="H24" s="4">
        <v>28.088648212782498</v>
      </c>
      <c r="I24" s="4">
        <v>47.738968171117897</v>
      </c>
      <c r="J24" s="2">
        <v>500</v>
      </c>
      <c r="K24" s="4">
        <v>83.155500000000004</v>
      </c>
      <c r="L24" s="4">
        <v>211.89599999999999</v>
      </c>
      <c r="M24" s="4">
        <v>4.5236799999999997</v>
      </c>
      <c r="N24" s="4">
        <v>30.8064</v>
      </c>
      <c r="O24" s="4">
        <v>2.75597</v>
      </c>
      <c r="P24" s="4">
        <v>0.53845666666666669</v>
      </c>
      <c r="Q24" s="13" t="str">
        <f t="shared" si="0"/>
        <v>Arquivos</v>
      </c>
      <c r="R24" s="11"/>
      <c r="S24" s="9"/>
      <c r="T24" s="6" t="str">
        <f t="shared" si="2"/>
        <v>Capacity Maps Smaller Gap20 Adjusted Tc</v>
      </c>
      <c r="U24" s="2">
        <v>120</v>
      </c>
      <c r="V24" s="6">
        <v>30</v>
      </c>
      <c r="W24" s="4">
        <v>28.088648212782498</v>
      </c>
      <c r="X24" s="4">
        <v>47.738968171117897</v>
      </c>
      <c r="Y24" s="2">
        <v>500</v>
      </c>
      <c r="Z24" s="4">
        <v>113.66</v>
      </c>
      <c r="AA24" s="4">
        <v>222.61600000000001</v>
      </c>
      <c r="AB24" s="4">
        <v>4.5236799999999997</v>
      </c>
      <c r="AC24" s="4">
        <v>32.558900000000001</v>
      </c>
      <c r="AD24" s="4">
        <v>2.75597</v>
      </c>
      <c r="AE24" s="4">
        <v>0.53845699999999996</v>
      </c>
      <c r="AF24" s="13" t="str">
        <f t="shared" si="1"/>
        <v>Arquivos</v>
      </c>
      <c r="AG24" s="13"/>
      <c r="AI24" s="9"/>
      <c r="AJ24" s="9"/>
    </row>
    <row r="25" spans="2:36" x14ac:dyDescent="0.25">
      <c r="B25" s="12" t="s">
        <v>32</v>
      </c>
      <c r="C25" s="4">
        <v>0.3</v>
      </c>
      <c r="E25" s="6" t="s">
        <v>65</v>
      </c>
      <c r="F25" s="2">
        <v>120</v>
      </c>
      <c r="G25" s="6">
        <v>30</v>
      </c>
      <c r="H25" s="4">
        <v>28.088648212782498</v>
      </c>
      <c r="I25" s="4">
        <v>47.738968171117897</v>
      </c>
      <c r="J25" s="2">
        <v>600</v>
      </c>
      <c r="K25" s="4">
        <v>86.622200000000007</v>
      </c>
      <c r="L25" s="4">
        <v>239.477</v>
      </c>
      <c r="M25" s="4">
        <v>7.2376199999999997</v>
      </c>
      <c r="N25" s="4">
        <v>34.8322</v>
      </c>
      <c r="O25" s="4">
        <v>2.75597</v>
      </c>
      <c r="P25" s="4">
        <v>0.71828833333333331</v>
      </c>
      <c r="Q25" s="13" t="str">
        <f t="shared" si="0"/>
        <v>Arquivos</v>
      </c>
      <c r="R25" s="11"/>
      <c r="S25" s="9"/>
      <c r="T25" s="6" t="str">
        <f t="shared" si="2"/>
        <v>Capacity Maps Smaller Gap21 Adjusted Tc</v>
      </c>
      <c r="U25" s="2">
        <v>120</v>
      </c>
      <c r="V25" s="6">
        <v>30</v>
      </c>
      <c r="W25" s="4">
        <v>28.088648212782498</v>
      </c>
      <c r="X25" s="4">
        <v>47.738968171117897</v>
      </c>
      <c r="Y25" s="2">
        <v>600</v>
      </c>
      <c r="Z25" s="4">
        <v>120.239</v>
      </c>
      <c r="AA25" s="4">
        <v>242.50800000000001</v>
      </c>
      <c r="AB25" s="4">
        <v>7.2376199999999997</v>
      </c>
      <c r="AC25" s="4">
        <v>36.892099999999999</v>
      </c>
      <c r="AD25" s="4">
        <v>2.75597</v>
      </c>
      <c r="AE25" s="4">
        <v>0.71828800000000004</v>
      </c>
      <c r="AF25" s="13" t="str">
        <f t="shared" si="1"/>
        <v>Arquivos</v>
      </c>
      <c r="AG25" s="13"/>
      <c r="AI25" s="9"/>
      <c r="AJ25" s="9"/>
    </row>
    <row r="26" spans="2:36" x14ac:dyDescent="0.25">
      <c r="B26" s="12" t="s">
        <v>33</v>
      </c>
      <c r="C26" s="4">
        <v>0.3</v>
      </c>
      <c r="E26" s="6" t="s">
        <v>66</v>
      </c>
      <c r="F26" s="2">
        <v>120</v>
      </c>
      <c r="G26" s="6">
        <v>30</v>
      </c>
      <c r="H26" s="4">
        <v>28.088648212782498</v>
      </c>
      <c r="I26" s="4">
        <v>47.738968171117897</v>
      </c>
      <c r="J26" s="2">
        <v>700</v>
      </c>
      <c r="K26" s="4">
        <v>85.929400000000001</v>
      </c>
      <c r="L26" s="4">
        <v>260.87200000000001</v>
      </c>
      <c r="M26" s="4">
        <v>10.836</v>
      </c>
      <c r="N26" s="4">
        <v>38.5306</v>
      </c>
      <c r="O26" s="4">
        <v>2.75597</v>
      </c>
      <c r="P26" s="4">
        <v>0.92216500000000001</v>
      </c>
      <c r="Q26" s="13" t="str">
        <f t="shared" si="0"/>
        <v>Arquivos</v>
      </c>
      <c r="R26" s="11"/>
      <c r="S26" s="9"/>
      <c r="T26" s="6" t="str">
        <f t="shared" si="2"/>
        <v>Capacity Maps Smaller Gap22 Adjusted Tc</v>
      </c>
      <c r="U26" s="2">
        <v>120</v>
      </c>
      <c r="V26" s="6">
        <v>30</v>
      </c>
      <c r="W26" s="4">
        <v>28.088648212782498</v>
      </c>
      <c r="X26" s="4">
        <v>47.738968171117897</v>
      </c>
      <c r="Y26" s="2">
        <v>700</v>
      </c>
      <c r="Z26" s="4">
        <v>122.194</v>
      </c>
      <c r="AA26" s="4">
        <v>250.83799999999999</v>
      </c>
      <c r="AB26" s="4">
        <v>10.836</v>
      </c>
      <c r="AC26" s="4">
        <v>40.889800000000001</v>
      </c>
      <c r="AD26" s="4">
        <v>2.75597</v>
      </c>
      <c r="AE26" s="4">
        <v>0.92216600000000004</v>
      </c>
      <c r="AF26" s="13" t="str">
        <f t="shared" si="1"/>
        <v>Arquivos</v>
      </c>
      <c r="AG26" s="13"/>
      <c r="AI26" s="9"/>
      <c r="AJ26" s="9"/>
    </row>
    <row r="27" spans="2:36" x14ac:dyDescent="0.25">
      <c r="B27" s="12" t="s">
        <v>82</v>
      </c>
      <c r="C27" s="14">
        <v>10</v>
      </c>
      <c r="E27" s="6" t="s">
        <v>67</v>
      </c>
      <c r="F27" s="2">
        <v>120</v>
      </c>
      <c r="G27" s="6">
        <v>30</v>
      </c>
      <c r="H27" s="4">
        <v>28.088648212782498</v>
      </c>
      <c r="I27" s="4">
        <v>47.738968171117897</v>
      </c>
      <c r="J27" s="2">
        <v>800</v>
      </c>
      <c r="K27" s="4">
        <v>81.270700000000005</v>
      </c>
      <c r="L27" s="4">
        <v>274.85199999999998</v>
      </c>
      <c r="M27" s="4">
        <v>15.439399999999999</v>
      </c>
      <c r="N27" s="4">
        <v>41.884999999999998</v>
      </c>
      <c r="O27" s="4">
        <v>2.75597</v>
      </c>
      <c r="P27" s="4">
        <v>1.1500900000000001</v>
      </c>
      <c r="Q27" s="13" t="str">
        <f t="shared" si="0"/>
        <v>Arquivos</v>
      </c>
      <c r="R27" s="11"/>
      <c r="S27" s="9"/>
      <c r="T27" s="6" t="str">
        <f t="shared" si="2"/>
        <v>Capacity Maps Smaller Gap23 Adjusted Tc</v>
      </c>
      <c r="U27" s="2">
        <v>120</v>
      </c>
      <c r="V27" s="6">
        <v>30</v>
      </c>
      <c r="W27" s="4">
        <v>28.088648212782498</v>
      </c>
      <c r="X27" s="4">
        <v>47.738968171117897</v>
      </c>
      <c r="Y27" s="2">
        <v>800</v>
      </c>
      <c r="Z27" s="4">
        <v>120.169</v>
      </c>
      <c r="AA27" s="4">
        <v>246.523</v>
      </c>
      <c r="AB27" s="4">
        <v>15.439399999999999</v>
      </c>
      <c r="AC27" s="4">
        <v>44.547600000000003</v>
      </c>
      <c r="AD27" s="4">
        <v>2.75597</v>
      </c>
      <c r="AE27" s="4">
        <v>1.1500900000000001</v>
      </c>
      <c r="AF27" s="13" t="str">
        <f t="shared" si="1"/>
        <v>Arquivos</v>
      </c>
      <c r="AG27" s="13"/>
      <c r="AI27" s="9"/>
      <c r="AJ27" s="9"/>
    </row>
    <row r="28" spans="2:36" x14ac:dyDescent="0.25">
      <c r="B28" s="12" t="s">
        <v>83</v>
      </c>
      <c r="C28" s="4" t="s">
        <v>337</v>
      </c>
      <c r="E28" s="6" t="s">
        <v>68</v>
      </c>
      <c r="F28" s="2">
        <v>140</v>
      </c>
      <c r="G28" s="6">
        <v>20</v>
      </c>
      <c r="H28" s="4">
        <v>17.557938086365599</v>
      </c>
      <c r="I28" s="4">
        <v>55.695462866304197</v>
      </c>
      <c r="J28" s="2">
        <v>100</v>
      </c>
      <c r="K28" s="4">
        <v>23.0654</v>
      </c>
      <c r="L28" s="4">
        <v>50.640799999999999</v>
      </c>
      <c r="M28" s="4">
        <v>0.148115</v>
      </c>
      <c r="N28" s="4">
        <v>9.4100199999999994</v>
      </c>
      <c r="O28" s="4">
        <v>2.75597</v>
      </c>
      <c r="P28" s="4">
        <v>8.7843333333333343E-2</v>
      </c>
      <c r="Q28" s="13" t="str">
        <f t="shared" si="0"/>
        <v>Arquivos</v>
      </c>
      <c r="R28" s="11"/>
      <c r="S28" s="9"/>
      <c r="T28" s="6" t="str">
        <f t="shared" si="2"/>
        <v>Capacity Maps Smaller Gap24 Adjusted Tc</v>
      </c>
      <c r="U28" s="2">
        <v>140</v>
      </c>
      <c r="V28" s="6">
        <v>20</v>
      </c>
      <c r="W28" s="4">
        <v>17.557938086365599</v>
      </c>
      <c r="X28" s="4">
        <v>55.695462866304197</v>
      </c>
      <c r="Y28" s="2">
        <v>100</v>
      </c>
      <c r="Z28" s="4">
        <v>32.190899999999999</v>
      </c>
      <c r="AA28" s="4">
        <v>54.954999999999998</v>
      </c>
      <c r="AB28" s="4">
        <v>0.148115</v>
      </c>
      <c r="AC28" s="4">
        <v>9.7744800000000005</v>
      </c>
      <c r="AD28" s="4">
        <v>2.75597</v>
      </c>
      <c r="AE28" s="4">
        <v>8.7843299999999999E-2</v>
      </c>
      <c r="AF28" s="13" t="str">
        <f t="shared" si="1"/>
        <v>Arquivos</v>
      </c>
      <c r="AG28" s="13"/>
      <c r="AI28" s="9"/>
      <c r="AJ28" s="9"/>
    </row>
    <row r="29" spans="2:36" x14ac:dyDescent="0.25">
      <c r="B29" s="12" t="s">
        <v>558</v>
      </c>
      <c r="C29" s="4">
        <v>16</v>
      </c>
      <c r="E29" s="6" t="s">
        <v>69</v>
      </c>
      <c r="F29" s="2">
        <v>140</v>
      </c>
      <c r="G29" s="6">
        <v>20</v>
      </c>
      <c r="H29" s="4">
        <v>17.557938086365599</v>
      </c>
      <c r="I29" s="4">
        <v>55.695462866304197</v>
      </c>
      <c r="J29" s="2">
        <v>200</v>
      </c>
      <c r="K29" s="4">
        <v>41.398499999999999</v>
      </c>
      <c r="L29" s="4">
        <v>90.150599999999997</v>
      </c>
      <c r="M29" s="4">
        <v>0.743618</v>
      </c>
      <c r="N29" s="4">
        <v>14.2232</v>
      </c>
      <c r="O29" s="4">
        <v>2.75597</v>
      </c>
      <c r="P29" s="4">
        <v>0.22089999999999999</v>
      </c>
      <c r="Q29" s="13" t="str">
        <f t="shared" si="0"/>
        <v>Arquivos</v>
      </c>
      <c r="R29" s="11"/>
      <c r="S29" s="9"/>
      <c r="T29" s="6" t="str">
        <f t="shared" si="2"/>
        <v>Capacity Maps Smaller Gap25 Adjusted Tc</v>
      </c>
      <c r="U29" s="2">
        <v>140</v>
      </c>
      <c r="V29" s="6">
        <v>20</v>
      </c>
      <c r="W29" s="4">
        <v>17.557938086365599</v>
      </c>
      <c r="X29" s="4">
        <v>55.695462866304197</v>
      </c>
      <c r="Y29" s="2">
        <v>200</v>
      </c>
      <c r="Z29" s="4">
        <v>54.624099999999999</v>
      </c>
      <c r="AA29" s="4">
        <v>99.275300000000001</v>
      </c>
      <c r="AB29" s="4">
        <v>0.743618</v>
      </c>
      <c r="AC29" s="4">
        <v>14.815300000000001</v>
      </c>
      <c r="AD29" s="4">
        <v>2.75597</v>
      </c>
      <c r="AE29" s="4">
        <v>0.22090099999999999</v>
      </c>
      <c r="AF29" s="13" t="str">
        <f t="shared" si="1"/>
        <v>Arquivos</v>
      </c>
      <c r="AG29" s="13"/>
      <c r="AI29" s="9"/>
      <c r="AJ29" s="9"/>
    </row>
    <row r="30" spans="2:36" x14ac:dyDescent="0.25">
      <c r="E30" s="6" t="s">
        <v>70</v>
      </c>
      <c r="F30" s="2">
        <v>140</v>
      </c>
      <c r="G30" s="6">
        <v>20</v>
      </c>
      <c r="H30" s="4">
        <v>17.557938086365599</v>
      </c>
      <c r="I30" s="4">
        <v>55.695462866304197</v>
      </c>
      <c r="J30" s="2">
        <v>300</v>
      </c>
      <c r="K30" s="4">
        <v>53.138500000000001</v>
      </c>
      <c r="L30" s="4">
        <v>124.792</v>
      </c>
      <c r="M30" s="4">
        <v>2.0132500000000002</v>
      </c>
      <c r="N30" s="4">
        <v>18.7729</v>
      </c>
      <c r="O30" s="4">
        <v>2.75597</v>
      </c>
      <c r="P30" s="4">
        <v>0.39917166666666665</v>
      </c>
      <c r="Q30" s="13" t="str">
        <f t="shared" si="0"/>
        <v>Arquivos</v>
      </c>
      <c r="R30" s="11"/>
      <c r="S30" s="9"/>
      <c r="T30" s="6" t="str">
        <f t="shared" si="2"/>
        <v>Capacity Maps Smaller Gap26 Adjusted Tc</v>
      </c>
      <c r="U30" s="2">
        <v>140</v>
      </c>
      <c r="V30" s="6">
        <v>20</v>
      </c>
      <c r="W30" s="4">
        <v>17.557938086365599</v>
      </c>
      <c r="X30" s="4">
        <v>55.695462866304197</v>
      </c>
      <c r="Y30" s="2">
        <v>300</v>
      </c>
      <c r="Z30" s="4">
        <v>69.406199999999998</v>
      </c>
      <c r="AA30" s="4">
        <v>134.43299999999999</v>
      </c>
      <c r="AB30" s="4">
        <v>2.0132500000000002</v>
      </c>
      <c r="AC30" s="4">
        <v>19.609500000000001</v>
      </c>
      <c r="AD30" s="4">
        <v>2.75597</v>
      </c>
      <c r="AE30" s="4">
        <v>0.39917200000000003</v>
      </c>
      <c r="AF30" s="13" t="str">
        <f t="shared" si="1"/>
        <v>Arquivos</v>
      </c>
      <c r="AG30" s="13"/>
      <c r="AI30" s="9"/>
      <c r="AJ30" s="9"/>
    </row>
    <row r="31" spans="2:36" x14ac:dyDescent="0.25">
      <c r="E31" s="6" t="s">
        <v>71</v>
      </c>
      <c r="F31" s="2">
        <v>140</v>
      </c>
      <c r="G31" s="6">
        <v>20</v>
      </c>
      <c r="H31" s="4">
        <v>17.557938086365599</v>
      </c>
      <c r="I31" s="4">
        <v>55.695462866304197</v>
      </c>
      <c r="J31" s="2">
        <v>400</v>
      </c>
      <c r="K31" s="4">
        <v>58.538699999999999</v>
      </c>
      <c r="L31" s="4">
        <v>153.31</v>
      </c>
      <c r="M31" s="4">
        <v>4.1837499999999999</v>
      </c>
      <c r="N31" s="4">
        <v>22.943000000000001</v>
      </c>
      <c r="O31" s="4">
        <v>2.75597</v>
      </c>
      <c r="P31" s="4">
        <v>0.62265833333333342</v>
      </c>
      <c r="Q31" s="13" t="str">
        <f t="shared" si="0"/>
        <v>Arquivos</v>
      </c>
      <c r="R31" s="11"/>
      <c r="S31" s="9"/>
      <c r="T31" s="6" t="str">
        <f t="shared" si="2"/>
        <v>Capacity Maps Smaller Gap27 Adjusted Tc</v>
      </c>
      <c r="U31" s="2">
        <v>140</v>
      </c>
      <c r="V31" s="6">
        <v>20</v>
      </c>
      <c r="W31" s="4">
        <v>17.557938086365599</v>
      </c>
      <c r="X31" s="4">
        <v>55.695462866304197</v>
      </c>
      <c r="Y31" s="2">
        <v>400</v>
      </c>
      <c r="Z31" s="4">
        <v>77.281800000000004</v>
      </c>
      <c r="AA31" s="4">
        <v>158.70599999999999</v>
      </c>
      <c r="AB31" s="4">
        <v>4.1837499999999999</v>
      </c>
      <c r="AC31" s="4">
        <v>24.017199999999999</v>
      </c>
      <c r="AD31" s="4">
        <v>2.75597</v>
      </c>
      <c r="AE31" s="4">
        <v>0.62265800000000004</v>
      </c>
      <c r="AF31" s="13" t="str">
        <f t="shared" si="1"/>
        <v>Arquivos</v>
      </c>
      <c r="AG31" s="13"/>
      <c r="AI31" s="9"/>
      <c r="AJ31" s="9"/>
    </row>
    <row r="32" spans="2:36" x14ac:dyDescent="0.25">
      <c r="E32" s="6" t="s">
        <v>72</v>
      </c>
      <c r="F32" s="2">
        <v>140</v>
      </c>
      <c r="G32" s="6">
        <v>20</v>
      </c>
      <c r="H32" s="4">
        <v>17.557938086365599</v>
      </c>
      <c r="I32" s="4">
        <v>55.695462866304197</v>
      </c>
      <c r="J32" s="2">
        <v>500</v>
      </c>
      <c r="K32" s="4">
        <v>58.011299999999999</v>
      </c>
      <c r="L32" s="4">
        <v>174.40899999999999</v>
      </c>
      <c r="M32" s="4">
        <v>7.4818499999999997</v>
      </c>
      <c r="N32" s="4">
        <v>26.690899999999999</v>
      </c>
      <c r="O32" s="4">
        <v>2.75597</v>
      </c>
      <c r="P32" s="4">
        <v>0.89135833333333347</v>
      </c>
      <c r="Q32" s="13" t="str">
        <f t="shared" si="0"/>
        <v>Arquivos</v>
      </c>
      <c r="R32" s="11"/>
      <c r="S32" s="9"/>
      <c r="T32" s="6" t="str">
        <f t="shared" si="2"/>
        <v>Capacity Maps Smaller Gap28 Adjusted Tc</v>
      </c>
      <c r="U32" s="2">
        <v>140</v>
      </c>
      <c r="V32" s="6">
        <v>20</v>
      </c>
      <c r="W32" s="4">
        <v>17.557938086365599</v>
      </c>
      <c r="X32" s="4">
        <v>55.695462866304197</v>
      </c>
      <c r="Y32" s="2">
        <v>500</v>
      </c>
      <c r="Z32" s="4">
        <v>79.089600000000004</v>
      </c>
      <c r="AA32" s="4">
        <v>168.792</v>
      </c>
      <c r="AB32" s="4">
        <v>7.4818499999999997</v>
      </c>
      <c r="AC32" s="4">
        <v>27.987400000000001</v>
      </c>
      <c r="AD32" s="4">
        <v>2.75597</v>
      </c>
      <c r="AE32" s="4">
        <v>0.89135799999999998</v>
      </c>
      <c r="AF32" s="13" t="str">
        <f t="shared" si="1"/>
        <v>Arquivos</v>
      </c>
      <c r="AG32" s="13"/>
      <c r="AI32" s="9"/>
      <c r="AJ32" s="9"/>
    </row>
    <row r="33" spans="2:36" x14ac:dyDescent="0.25">
      <c r="E33" s="6" t="s">
        <v>73</v>
      </c>
      <c r="F33" s="2">
        <v>140</v>
      </c>
      <c r="G33" s="6">
        <v>20</v>
      </c>
      <c r="H33" s="4">
        <v>17.557938086365599</v>
      </c>
      <c r="I33" s="4">
        <v>55.695462866304197</v>
      </c>
      <c r="J33" s="2">
        <v>600</v>
      </c>
      <c r="K33" s="4">
        <v>51.915199999999999</v>
      </c>
      <c r="L33" s="4">
        <v>186.309</v>
      </c>
      <c r="M33" s="4">
        <v>12.1343</v>
      </c>
      <c r="N33" s="4">
        <v>29.976099999999999</v>
      </c>
      <c r="O33" s="4">
        <v>2.75597</v>
      </c>
      <c r="P33" s="4">
        <v>1.2052716666666667</v>
      </c>
      <c r="Q33" s="13" t="str">
        <f t="shared" si="0"/>
        <v>Arquivos</v>
      </c>
      <c r="R33" s="11"/>
      <c r="S33" s="9"/>
      <c r="T33" s="6" t="str">
        <f t="shared" si="2"/>
        <v>Capacity Maps Smaller Gap29 Adjusted Tc</v>
      </c>
      <c r="U33" s="2">
        <v>140</v>
      </c>
      <c r="V33" s="6">
        <v>20</v>
      </c>
      <c r="W33" s="4">
        <v>17.557938086365599</v>
      </c>
      <c r="X33" s="4">
        <v>55.695462866304197</v>
      </c>
      <c r="Y33" s="2">
        <v>600</v>
      </c>
      <c r="Z33" s="4">
        <v>75.361400000000003</v>
      </c>
      <c r="AA33" s="4">
        <v>162.69999999999999</v>
      </c>
      <c r="AB33" s="4">
        <v>12.1343</v>
      </c>
      <c r="AC33" s="4">
        <v>31.479500000000002</v>
      </c>
      <c r="AD33" s="4">
        <v>2.75597</v>
      </c>
      <c r="AE33" s="4">
        <v>1.2052700000000001</v>
      </c>
      <c r="AF33" s="13" t="str">
        <f t="shared" si="1"/>
        <v>Arquivos</v>
      </c>
      <c r="AG33" s="13"/>
      <c r="AI33" s="9"/>
      <c r="AJ33" s="9"/>
    </row>
    <row r="34" spans="2:36" x14ac:dyDescent="0.25">
      <c r="E34" s="6" t="s">
        <v>74</v>
      </c>
      <c r="F34" s="2">
        <v>140</v>
      </c>
      <c r="G34" s="6">
        <v>20</v>
      </c>
      <c r="H34" s="4">
        <v>17.557938086365599</v>
      </c>
      <c r="I34" s="4">
        <v>55.695462866304197</v>
      </c>
      <c r="J34" s="2">
        <v>700</v>
      </c>
      <c r="K34" s="4">
        <v>40.5794</v>
      </c>
      <c r="L34" s="4">
        <v>188.01599999999999</v>
      </c>
      <c r="M34" s="4">
        <v>18.367799999999999</v>
      </c>
      <c r="N34" s="4">
        <v>32.828600000000002</v>
      </c>
      <c r="O34" s="4">
        <v>2.75597</v>
      </c>
      <c r="P34" s="4">
        <v>1.5644</v>
      </c>
      <c r="Q34" s="13" t="str">
        <f t="shared" si="0"/>
        <v>Arquivos</v>
      </c>
      <c r="R34" s="11"/>
      <c r="S34" s="9"/>
      <c r="T34" s="6" t="str">
        <f t="shared" si="2"/>
        <v>Capacity Maps Smaller Gap30 Adjusted Tc</v>
      </c>
      <c r="U34" s="2">
        <v>140</v>
      </c>
      <c r="V34" s="6">
        <v>20</v>
      </c>
      <c r="W34" s="4">
        <v>17.557938086365599</v>
      </c>
      <c r="X34" s="4">
        <v>55.695462866304197</v>
      </c>
      <c r="Y34" s="2">
        <v>700</v>
      </c>
      <c r="Z34" s="4">
        <v>64.936999999999998</v>
      </c>
      <c r="AA34" s="4">
        <v>141.34299999999999</v>
      </c>
      <c r="AB34" s="4">
        <v>18.367799999999999</v>
      </c>
      <c r="AC34" s="4">
        <v>34.1404</v>
      </c>
      <c r="AD34" s="4">
        <v>2.75597</v>
      </c>
      <c r="AE34" s="4">
        <v>1.5644</v>
      </c>
      <c r="AF34" s="13" t="str">
        <f t="shared" si="1"/>
        <v>Arquivos</v>
      </c>
      <c r="AG34" s="13"/>
      <c r="AI34" s="9"/>
      <c r="AJ34" s="9"/>
    </row>
    <row r="35" spans="2:36" x14ac:dyDescent="0.25">
      <c r="E35" s="6" t="s">
        <v>75</v>
      </c>
      <c r="F35" s="2">
        <v>140</v>
      </c>
      <c r="G35" s="6">
        <v>20</v>
      </c>
      <c r="H35" s="4">
        <v>17.557938086365599</v>
      </c>
      <c r="I35" s="4">
        <v>55.695462866304197</v>
      </c>
      <c r="J35" s="2">
        <v>800</v>
      </c>
      <c r="K35" s="4">
        <v>24.307700000000001</v>
      </c>
      <c r="L35" s="4">
        <v>180.99199999999999</v>
      </c>
      <c r="M35" s="4">
        <v>26.409199999999998</v>
      </c>
      <c r="N35" s="4">
        <v>35.382599999999996</v>
      </c>
      <c r="O35" s="4">
        <v>2.75597</v>
      </c>
      <c r="P35" s="4">
        <v>1.96875</v>
      </c>
      <c r="Q35" s="13" t="str">
        <f t="shared" si="0"/>
        <v>Arquivos</v>
      </c>
      <c r="R35" s="11"/>
      <c r="S35" s="9"/>
      <c r="T35" s="6" t="str">
        <f t="shared" si="2"/>
        <v>Capacity Maps Smaller Gap31 Adjusted Tc</v>
      </c>
      <c r="U35" s="2">
        <v>140</v>
      </c>
      <c r="V35" s="6">
        <v>20</v>
      </c>
      <c r="W35" s="4">
        <v>17.557938086365599</v>
      </c>
      <c r="X35" s="4">
        <v>55.695462866304197</v>
      </c>
      <c r="Y35" s="2">
        <v>800</v>
      </c>
      <c r="Z35" s="4">
        <v>43.534399999999998</v>
      </c>
      <c r="AA35" s="4">
        <v>108.949</v>
      </c>
      <c r="AB35" s="4">
        <v>26.409199999999998</v>
      </c>
      <c r="AC35" s="4">
        <v>35.2896</v>
      </c>
      <c r="AD35" s="4">
        <v>2.75597</v>
      </c>
      <c r="AE35" s="4">
        <v>1.9687399999999999</v>
      </c>
      <c r="AF35" s="13" t="str">
        <f t="shared" si="1"/>
        <v>Arquivos</v>
      </c>
      <c r="AG35" s="13"/>
      <c r="AI35" s="9"/>
      <c r="AJ35" s="9"/>
    </row>
    <row r="36" spans="2:36" x14ac:dyDescent="0.25">
      <c r="E36" s="6" t="s">
        <v>76</v>
      </c>
      <c r="F36" s="2">
        <v>140</v>
      </c>
      <c r="G36" s="6">
        <v>25</v>
      </c>
      <c r="H36" s="4">
        <v>22.6330343258313</v>
      </c>
      <c r="I36" s="4">
        <v>55.695462866304197</v>
      </c>
      <c r="J36" s="2">
        <v>100</v>
      </c>
      <c r="K36" s="4">
        <v>23.631499999999999</v>
      </c>
      <c r="L36" s="4">
        <v>54.432099999999998</v>
      </c>
      <c r="M36" s="4">
        <v>0.10832899999999999</v>
      </c>
      <c r="N36" s="4">
        <v>11.0611</v>
      </c>
      <c r="O36" s="4">
        <v>2.75597</v>
      </c>
      <c r="P36" s="4">
        <v>6.4213333333333331E-2</v>
      </c>
      <c r="Q36" s="13" t="str">
        <f t="shared" si="0"/>
        <v>Arquivos</v>
      </c>
      <c r="R36" s="11"/>
      <c r="S36" s="9"/>
      <c r="T36" s="6" t="str">
        <f t="shared" si="2"/>
        <v>Capacity Maps Smaller Gap32 Adjusted Tc</v>
      </c>
      <c r="U36" s="2">
        <v>140</v>
      </c>
      <c r="V36" s="6">
        <v>25</v>
      </c>
      <c r="W36" s="4">
        <v>22.6330343258313</v>
      </c>
      <c r="X36" s="4">
        <v>55.695462866304197</v>
      </c>
      <c r="Y36" s="2">
        <v>100</v>
      </c>
      <c r="Z36" s="4">
        <v>34.006100000000004</v>
      </c>
      <c r="AA36" s="4">
        <v>57.620199999999997</v>
      </c>
      <c r="AB36" s="4">
        <v>0.10832899999999999</v>
      </c>
      <c r="AC36" s="4">
        <v>11.4649</v>
      </c>
      <c r="AD36" s="4">
        <v>2.75597</v>
      </c>
      <c r="AE36" s="4">
        <v>6.4213300000000001E-2</v>
      </c>
      <c r="AF36" s="13" t="str">
        <f t="shared" si="1"/>
        <v>Arquivos</v>
      </c>
      <c r="AG36" s="13"/>
      <c r="AI36" s="9"/>
      <c r="AJ36" s="9"/>
    </row>
    <row r="37" spans="2:36" x14ac:dyDescent="0.25">
      <c r="E37" s="6" t="s">
        <v>77</v>
      </c>
      <c r="F37" s="2">
        <v>140</v>
      </c>
      <c r="G37" s="6">
        <v>25</v>
      </c>
      <c r="H37" s="4">
        <v>22.6330343258313</v>
      </c>
      <c r="I37" s="4">
        <v>55.695462866304197</v>
      </c>
      <c r="J37" s="2">
        <v>200</v>
      </c>
      <c r="K37" s="4">
        <v>44.423999999999999</v>
      </c>
      <c r="L37" s="4">
        <v>96.581500000000005</v>
      </c>
      <c r="M37" s="4">
        <v>0.52428399999999997</v>
      </c>
      <c r="N37" s="4">
        <v>15.9674</v>
      </c>
      <c r="O37" s="4">
        <v>2.75597</v>
      </c>
      <c r="P37" s="4">
        <v>0.155637</v>
      </c>
      <c r="Q37" s="13" t="str">
        <f t="shared" si="0"/>
        <v>Arquivos</v>
      </c>
      <c r="R37" s="11"/>
      <c r="S37" s="9"/>
      <c r="T37" s="6" t="str">
        <f t="shared" si="2"/>
        <v>Capacity Maps Smaller Gap33 Adjusted Tc</v>
      </c>
      <c r="U37" s="2">
        <v>140</v>
      </c>
      <c r="V37" s="6">
        <v>25</v>
      </c>
      <c r="W37" s="4">
        <v>22.6330343258313</v>
      </c>
      <c r="X37" s="4">
        <v>55.695462866304197</v>
      </c>
      <c r="Y37" s="2">
        <v>200</v>
      </c>
      <c r="Z37" s="4">
        <v>60.444499999999998</v>
      </c>
      <c r="AA37" s="4">
        <v>106.375</v>
      </c>
      <c r="AB37" s="4">
        <v>0.52428399999999997</v>
      </c>
      <c r="AC37" s="4">
        <v>16.649899999999999</v>
      </c>
      <c r="AD37" s="4">
        <v>2.75597</v>
      </c>
      <c r="AE37" s="4">
        <v>0.155637</v>
      </c>
      <c r="AF37" s="13" t="str">
        <f t="shared" si="1"/>
        <v>Arquivos</v>
      </c>
      <c r="AG37" s="13"/>
      <c r="AI37" s="9"/>
      <c r="AJ37" s="9"/>
    </row>
    <row r="38" spans="2:36" x14ac:dyDescent="0.25">
      <c r="E38" s="6" t="s">
        <v>78</v>
      </c>
      <c r="F38" s="2">
        <v>140</v>
      </c>
      <c r="G38" s="6">
        <v>25</v>
      </c>
      <c r="H38" s="4">
        <v>22.6330343258313</v>
      </c>
      <c r="I38" s="4">
        <v>55.695462866304197</v>
      </c>
      <c r="J38" s="2">
        <v>300</v>
      </c>
      <c r="K38" s="4">
        <v>60.301699999999997</v>
      </c>
      <c r="L38" s="4">
        <v>135.273</v>
      </c>
      <c r="M38" s="4">
        <v>1.38432</v>
      </c>
      <c r="N38" s="4">
        <v>20.752500000000001</v>
      </c>
      <c r="O38" s="4">
        <v>2.75597</v>
      </c>
      <c r="P38" s="4">
        <v>0.27427166666666664</v>
      </c>
      <c r="Q38" s="13" t="str">
        <f t="shared" si="0"/>
        <v>Arquivos</v>
      </c>
      <c r="R38" s="11"/>
      <c r="S38" s="9"/>
      <c r="T38" s="6" t="str">
        <f t="shared" si="2"/>
        <v>Capacity Maps Smaller Gap34 Adjusted Tc</v>
      </c>
      <c r="U38" s="2">
        <v>140</v>
      </c>
      <c r="V38" s="6">
        <v>25</v>
      </c>
      <c r="W38" s="4">
        <v>22.6330343258313</v>
      </c>
      <c r="X38" s="4">
        <v>55.695462866304197</v>
      </c>
      <c r="Y38" s="2">
        <v>300</v>
      </c>
      <c r="Z38" s="4">
        <v>80.243899999999996</v>
      </c>
      <c r="AA38" s="4">
        <v>147.91499999999999</v>
      </c>
      <c r="AB38" s="4">
        <v>1.38432</v>
      </c>
      <c r="AC38" s="4">
        <v>21.6981</v>
      </c>
      <c r="AD38" s="4">
        <v>2.75597</v>
      </c>
      <c r="AE38" s="4">
        <v>0.27427099999999999</v>
      </c>
      <c r="AF38" s="13" t="str">
        <f t="shared" si="1"/>
        <v>Arquivos</v>
      </c>
      <c r="AG38" s="13"/>
      <c r="AI38" s="9"/>
      <c r="AJ38" s="9"/>
    </row>
    <row r="39" spans="2:36" x14ac:dyDescent="0.25">
      <c r="E39" s="6" t="s">
        <v>79</v>
      </c>
      <c r="F39" s="2">
        <v>140</v>
      </c>
      <c r="G39" s="6">
        <v>25</v>
      </c>
      <c r="H39" s="4">
        <v>22.6330343258313</v>
      </c>
      <c r="I39" s="4">
        <v>55.695462866304197</v>
      </c>
      <c r="J39" s="2">
        <v>400</v>
      </c>
      <c r="K39" s="4">
        <v>71.082300000000004</v>
      </c>
      <c r="L39" s="4">
        <v>169.88</v>
      </c>
      <c r="M39" s="4">
        <v>2.8248899999999999</v>
      </c>
      <c r="N39" s="4">
        <v>25.2682</v>
      </c>
      <c r="O39" s="4">
        <v>2.75597</v>
      </c>
      <c r="P39" s="4">
        <v>0.42011500000000002</v>
      </c>
      <c r="Q39" s="13" t="str">
        <f t="shared" si="0"/>
        <v>Arquivos</v>
      </c>
      <c r="R39" s="11"/>
      <c r="S39" s="9"/>
      <c r="T39" s="6" t="str">
        <f t="shared" si="2"/>
        <v>Capacity Maps Smaller Gap35 Adjusted Tc</v>
      </c>
      <c r="U39" s="2">
        <v>140</v>
      </c>
      <c r="V39" s="6">
        <v>25</v>
      </c>
      <c r="W39" s="4">
        <v>22.6330343258313</v>
      </c>
      <c r="X39" s="4">
        <v>55.695462866304197</v>
      </c>
      <c r="Y39" s="2">
        <v>400</v>
      </c>
      <c r="Z39" s="4">
        <v>94.400199999999998</v>
      </c>
      <c r="AA39" s="4">
        <v>182.227</v>
      </c>
      <c r="AB39" s="4">
        <v>2.8248899999999999</v>
      </c>
      <c r="AC39" s="4">
        <v>26.500699999999998</v>
      </c>
      <c r="AD39" s="4">
        <v>2.75597</v>
      </c>
      <c r="AE39" s="4">
        <v>0.42011599999999999</v>
      </c>
      <c r="AF39" s="13" t="str">
        <f t="shared" si="1"/>
        <v>Arquivos</v>
      </c>
      <c r="AG39" s="13"/>
      <c r="AI39" s="9"/>
      <c r="AJ39" s="9"/>
    </row>
    <row r="40" spans="2:36" x14ac:dyDescent="0.25">
      <c r="E40" s="6" t="s">
        <v>85</v>
      </c>
      <c r="F40" s="2">
        <v>140</v>
      </c>
      <c r="G40" s="6">
        <v>25</v>
      </c>
      <c r="H40" s="4">
        <v>22.6330343258313</v>
      </c>
      <c r="I40" s="4">
        <v>55.695462866304197</v>
      </c>
      <c r="J40" s="2">
        <v>500</v>
      </c>
      <c r="K40" s="4">
        <v>77.007000000000005</v>
      </c>
      <c r="L40" s="4">
        <v>199.624</v>
      </c>
      <c r="M40" s="4">
        <v>4.9824599999999997</v>
      </c>
      <c r="N40" s="4">
        <v>29.475200000000001</v>
      </c>
      <c r="O40" s="4">
        <v>2.75597</v>
      </c>
      <c r="P40" s="4">
        <v>0.59317166666666676</v>
      </c>
      <c r="Q40" s="13" t="str">
        <f t="shared" si="0"/>
        <v>Arquivos</v>
      </c>
      <c r="R40" s="11"/>
      <c r="T40" s="6" t="str">
        <f t="shared" si="2"/>
        <v>Capacity Maps Smaller Gap36 Adjusted Tc</v>
      </c>
      <c r="U40" s="2">
        <v>140</v>
      </c>
      <c r="V40" s="6">
        <v>25</v>
      </c>
      <c r="W40" s="4">
        <v>22.6330343258313</v>
      </c>
      <c r="X40" s="4">
        <v>55.695462866304197</v>
      </c>
      <c r="Y40" s="2">
        <v>500</v>
      </c>
      <c r="Z40" s="4">
        <v>103.22799999999999</v>
      </c>
      <c r="AA40" s="4">
        <v>207.786</v>
      </c>
      <c r="AB40" s="4">
        <v>4.9824599999999997</v>
      </c>
      <c r="AC40" s="4">
        <v>30.982099999999999</v>
      </c>
      <c r="AD40" s="4">
        <v>2.75597</v>
      </c>
      <c r="AE40" s="4">
        <v>0.593171</v>
      </c>
      <c r="AF40" s="13" t="str">
        <f t="shared" si="1"/>
        <v>Arquivos</v>
      </c>
      <c r="AG40" s="13"/>
    </row>
    <row r="41" spans="2:36" x14ac:dyDescent="0.25">
      <c r="B41" s="11"/>
      <c r="C41" s="9"/>
      <c r="D41" s="9"/>
      <c r="E41" s="6" t="s">
        <v>86</v>
      </c>
      <c r="F41" s="2">
        <v>140</v>
      </c>
      <c r="G41" s="6">
        <v>25</v>
      </c>
      <c r="H41" s="4">
        <v>22.6330343258313</v>
      </c>
      <c r="I41" s="4">
        <v>55.695462866304197</v>
      </c>
      <c r="J41" s="2">
        <v>600</v>
      </c>
      <c r="K41" s="4">
        <v>78.326700000000002</v>
      </c>
      <c r="L41" s="4">
        <v>223.68600000000001</v>
      </c>
      <c r="M41" s="4">
        <v>7.9934700000000003</v>
      </c>
      <c r="N41" s="4">
        <v>33.351999999999997</v>
      </c>
      <c r="O41" s="4">
        <v>2.75597</v>
      </c>
      <c r="P41" s="4">
        <v>0.79343666666666668</v>
      </c>
      <c r="Q41" s="13" t="str">
        <f t="shared" si="0"/>
        <v>Arquivos</v>
      </c>
      <c r="R41" s="11"/>
      <c r="S41" s="9"/>
      <c r="T41" s="6" t="str">
        <f t="shared" si="2"/>
        <v>Capacity Maps Smaller Gap37 Adjusted Tc</v>
      </c>
      <c r="U41" s="2">
        <v>140</v>
      </c>
      <c r="V41" s="6">
        <v>25</v>
      </c>
      <c r="W41" s="4">
        <v>22.6330343258313</v>
      </c>
      <c r="X41" s="4">
        <v>55.695462866304197</v>
      </c>
      <c r="Y41" s="2">
        <v>600</v>
      </c>
      <c r="Z41" s="4">
        <v>107.05200000000001</v>
      </c>
      <c r="AA41" s="4">
        <v>222.465</v>
      </c>
      <c r="AB41" s="4">
        <v>7.9934700000000003</v>
      </c>
      <c r="AC41" s="4">
        <v>35.109400000000001</v>
      </c>
      <c r="AD41" s="4">
        <v>2.75597</v>
      </c>
      <c r="AE41" s="4">
        <v>0.79343600000000003</v>
      </c>
      <c r="AF41" s="13" t="str">
        <f t="shared" si="1"/>
        <v>Arquivos</v>
      </c>
      <c r="AG41" s="13"/>
    </row>
    <row r="42" spans="2:36" x14ac:dyDescent="0.25">
      <c r="B42" s="11"/>
      <c r="C42" s="8"/>
      <c r="D42" s="8"/>
      <c r="E42" s="6" t="s">
        <v>87</v>
      </c>
      <c r="F42" s="2">
        <v>140</v>
      </c>
      <c r="G42" s="6">
        <v>25</v>
      </c>
      <c r="H42" s="4">
        <v>22.6330343258313</v>
      </c>
      <c r="I42" s="4">
        <v>55.695462866304197</v>
      </c>
      <c r="J42" s="2">
        <v>700</v>
      </c>
      <c r="K42" s="4">
        <v>75.260000000000005</v>
      </c>
      <c r="L42" s="4">
        <v>240.93600000000001</v>
      </c>
      <c r="M42" s="4">
        <v>11.994400000000001</v>
      </c>
      <c r="N42" s="4">
        <v>36.876300000000001</v>
      </c>
      <c r="O42" s="4">
        <v>2.75597</v>
      </c>
      <c r="P42" s="4">
        <v>1.0209116666666667</v>
      </c>
      <c r="Q42" s="13" t="str">
        <f t="shared" si="0"/>
        <v>Arquivos</v>
      </c>
      <c r="R42" s="11"/>
      <c r="S42" s="8"/>
      <c r="T42" s="6" t="str">
        <f t="shared" si="2"/>
        <v>Capacity Maps Smaller Gap38 Adjusted Tc</v>
      </c>
      <c r="U42" s="2">
        <v>140</v>
      </c>
      <c r="V42" s="6">
        <v>25</v>
      </c>
      <c r="W42" s="4">
        <v>22.6330343258313</v>
      </c>
      <c r="X42" s="4">
        <v>55.695462866304197</v>
      </c>
      <c r="Y42" s="2">
        <v>700</v>
      </c>
      <c r="Z42" s="4">
        <v>106.45099999999999</v>
      </c>
      <c r="AA42" s="4">
        <v>224.624</v>
      </c>
      <c r="AB42" s="4">
        <v>11.994400000000001</v>
      </c>
      <c r="AC42" s="4">
        <v>38.892200000000003</v>
      </c>
      <c r="AD42" s="4">
        <v>2.75597</v>
      </c>
      <c r="AE42" s="4">
        <v>1.02091</v>
      </c>
      <c r="AF42" s="13" t="str">
        <f t="shared" si="1"/>
        <v>Arquivos</v>
      </c>
      <c r="AG42" s="13"/>
    </row>
    <row r="43" spans="2:36" x14ac:dyDescent="0.25">
      <c r="E43" s="6" t="s">
        <v>88</v>
      </c>
      <c r="F43" s="2">
        <v>140</v>
      </c>
      <c r="G43" s="6">
        <v>25</v>
      </c>
      <c r="H43" s="4">
        <v>22.6330343258313</v>
      </c>
      <c r="I43" s="4">
        <v>55.695462866304197</v>
      </c>
      <c r="J43" s="2">
        <v>800</v>
      </c>
      <c r="K43" s="4">
        <v>68.012299999999996</v>
      </c>
      <c r="L43" s="4">
        <v>250.256</v>
      </c>
      <c r="M43" s="4">
        <v>17.121600000000001</v>
      </c>
      <c r="N43" s="4">
        <v>40.040799999999997</v>
      </c>
      <c r="O43" s="4">
        <v>2.75597</v>
      </c>
      <c r="P43" s="4">
        <v>1.2755983333333334</v>
      </c>
      <c r="Q43" s="13" t="str">
        <f t="shared" si="0"/>
        <v>Arquivos</v>
      </c>
      <c r="R43" s="11"/>
      <c r="T43" s="6" t="str">
        <f t="shared" si="2"/>
        <v>Capacity Maps Smaller Gap39 Adjusted Tc</v>
      </c>
      <c r="U43" s="2">
        <v>140</v>
      </c>
      <c r="V43" s="6">
        <v>25</v>
      </c>
      <c r="W43" s="4">
        <v>22.6330343258313</v>
      </c>
      <c r="X43" s="4">
        <v>55.695462866304197</v>
      </c>
      <c r="Y43" s="2">
        <v>800</v>
      </c>
      <c r="Z43" s="4">
        <v>101.68300000000001</v>
      </c>
      <c r="AA43" s="4">
        <v>213.72</v>
      </c>
      <c r="AB43" s="4">
        <v>17.121600000000001</v>
      </c>
      <c r="AC43" s="4">
        <v>42.262999999999998</v>
      </c>
      <c r="AD43" s="4">
        <v>2.75597</v>
      </c>
      <c r="AE43" s="4">
        <v>1.2756000000000001</v>
      </c>
      <c r="AF43" s="13" t="str">
        <f t="shared" si="1"/>
        <v>Arquivos</v>
      </c>
      <c r="AG43" s="13"/>
    </row>
    <row r="44" spans="2:36" x14ac:dyDescent="0.25">
      <c r="E44" s="6" t="s">
        <v>89</v>
      </c>
      <c r="F44" s="2">
        <v>140</v>
      </c>
      <c r="G44" s="6">
        <v>30</v>
      </c>
      <c r="H44" s="4">
        <v>27.703619084463998</v>
      </c>
      <c r="I44" s="4">
        <v>55.695462866304197</v>
      </c>
      <c r="J44" s="2">
        <v>100</v>
      </c>
      <c r="K44" s="4">
        <v>23.937100000000001</v>
      </c>
      <c r="L44" s="4">
        <v>57.616599999999998</v>
      </c>
      <c r="M44" s="4">
        <v>8.5100599999999998E-2</v>
      </c>
      <c r="N44" s="4">
        <v>12.785399999999999</v>
      </c>
      <c r="O44" s="4">
        <v>2.75597</v>
      </c>
      <c r="P44" s="4">
        <v>5.0426000000000006E-2</v>
      </c>
      <c r="Q44" s="13" t="str">
        <f t="shared" si="0"/>
        <v>Arquivos</v>
      </c>
      <c r="R44" s="11"/>
      <c r="T44" s="6" t="str">
        <f t="shared" si="2"/>
        <v>Capacity Maps Smaller Gap40 Adjusted Tc</v>
      </c>
      <c r="U44" s="2">
        <v>140</v>
      </c>
      <c r="V44" s="6">
        <v>30</v>
      </c>
      <c r="W44" s="4">
        <v>27.703619084463998</v>
      </c>
      <c r="X44" s="4">
        <v>55.695462866304197</v>
      </c>
      <c r="Y44" s="2">
        <v>100</v>
      </c>
      <c r="Z44" s="4">
        <v>35.118899999999996</v>
      </c>
      <c r="AA44" s="4">
        <v>59.662799999999997</v>
      </c>
      <c r="AB44" s="4">
        <v>8.5100599999999998E-2</v>
      </c>
      <c r="AC44" s="4">
        <v>13.2095</v>
      </c>
      <c r="AD44" s="4">
        <v>2.75597</v>
      </c>
      <c r="AE44" s="4">
        <v>5.0425900000000003E-2</v>
      </c>
      <c r="AF44" s="13" t="str">
        <f t="shared" si="1"/>
        <v>Arquivos</v>
      </c>
      <c r="AG44" s="13"/>
    </row>
    <row r="45" spans="2:36" x14ac:dyDescent="0.25">
      <c r="E45" s="6" t="s">
        <v>90</v>
      </c>
      <c r="F45" s="2">
        <v>140</v>
      </c>
      <c r="G45" s="6">
        <v>30</v>
      </c>
      <c r="H45" s="4">
        <v>27.703619084463998</v>
      </c>
      <c r="I45" s="4">
        <v>55.695462866304197</v>
      </c>
      <c r="J45" s="2">
        <v>200</v>
      </c>
      <c r="K45" s="4">
        <v>46.207299999999996</v>
      </c>
      <c r="L45" s="4">
        <v>102.041</v>
      </c>
      <c r="M45" s="4">
        <v>0.401119</v>
      </c>
      <c r="N45" s="4">
        <v>17.730899999999998</v>
      </c>
      <c r="O45" s="4">
        <v>2.75597</v>
      </c>
      <c r="P45" s="4">
        <v>0.11901316666666667</v>
      </c>
      <c r="Q45" s="13" t="str">
        <f t="shared" si="0"/>
        <v>Arquivos</v>
      </c>
      <c r="R45" s="11"/>
      <c r="T45" s="6" t="str">
        <f t="shared" si="2"/>
        <v>Capacity Maps Smaller Gap41 Adjusted Tc</v>
      </c>
      <c r="U45" s="2">
        <v>140</v>
      </c>
      <c r="V45" s="6">
        <v>30</v>
      </c>
      <c r="W45" s="4">
        <v>27.703619084463998</v>
      </c>
      <c r="X45" s="4">
        <v>55.695462866304197</v>
      </c>
      <c r="Y45" s="2">
        <v>200</v>
      </c>
      <c r="Z45" s="4">
        <v>64.625600000000006</v>
      </c>
      <c r="AA45" s="4">
        <v>111.59099999999999</v>
      </c>
      <c r="AB45" s="4">
        <v>0.401119</v>
      </c>
      <c r="AC45" s="4">
        <v>18.496500000000001</v>
      </c>
      <c r="AD45" s="4">
        <v>2.75597</v>
      </c>
      <c r="AE45" s="4">
        <v>0.11901299999999999</v>
      </c>
      <c r="AF45" s="13" t="str">
        <f t="shared" si="1"/>
        <v>Arquivos</v>
      </c>
      <c r="AG45" s="13"/>
    </row>
    <row r="46" spans="2:36" x14ac:dyDescent="0.25">
      <c r="E46" s="6" t="s">
        <v>91</v>
      </c>
      <c r="F46" s="2">
        <v>140</v>
      </c>
      <c r="G46" s="6">
        <v>30</v>
      </c>
      <c r="H46" s="4">
        <v>27.703619084463998</v>
      </c>
      <c r="I46" s="4">
        <v>55.695462866304197</v>
      </c>
      <c r="J46" s="2">
        <v>300</v>
      </c>
      <c r="K46" s="4">
        <v>64.738100000000003</v>
      </c>
      <c r="L46" s="4">
        <v>143.291</v>
      </c>
      <c r="M46" s="4">
        <v>1.0391300000000001</v>
      </c>
      <c r="N46" s="4">
        <v>22.6568</v>
      </c>
      <c r="O46" s="4">
        <v>2.75597</v>
      </c>
      <c r="P46" s="4">
        <v>0.20576166666666668</v>
      </c>
      <c r="Q46" s="13" t="str">
        <f t="shared" si="0"/>
        <v>Arquivos</v>
      </c>
      <c r="R46" s="11"/>
      <c r="T46" s="6" t="str">
        <f t="shared" si="2"/>
        <v>Capacity Maps Smaller Gap42 Adjusted Tc</v>
      </c>
      <c r="U46" s="2">
        <v>140</v>
      </c>
      <c r="V46" s="6">
        <v>30</v>
      </c>
      <c r="W46" s="4">
        <v>27.703619084463998</v>
      </c>
      <c r="X46" s="4">
        <v>55.695462866304197</v>
      </c>
      <c r="Y46" s="2">
        <v>300</v>
      </c>
      <c r="Z46" s="4">
        <v>87.935400000000001</v>
      </c>
      <c r="AA46" s="4">
        <v>157.387</v>
      </c>
      <c r="AB46" s="4">
        <v>1.0391300000000001</v>
      </c>
      <c r="AC46" s="4">
        <v>23.700700000000001</v>
      </c>
      <c r="AD46" s="4">
        <v>2.75597</v>
      </c>
      <c r="AE46" s="4">
        <v>0.205762</v>
      </c>
      <c r="AF46" s="13" t="str">
        <f t="shared" si="1"/>
        <v>Arquivos</v>
      </c>
      <c r="AG46" s="13"/>
    </row>
    <row r="47" spans="2:36" x14ac:dyDescent="0.25">
      <c r="E47" s="6" t="s">
        <v>92</v>
      </c>
      <c r="F47" s="2">
        <v>140</v>
      </c>
      <c r="G47" s="6">
        <v>30</v>
      </c>
      <c r="H47" s="4">
        <v>27.703619084463998</v>
      </c>
      <c r="I47" s="4">
        <v>55.695462866304197</v>
      </c>
      <c r="J47" s="2">
        <v>400</v>
      </c>
      <c r="K47" s="4">
        <v>79.116799999999998</v>
      </c>
      <c r="L47" s="4">
        <v>181.601</v>
      </c>
      <c r="M47" s="4">
        <v>2.0902099999999999</v>
      </c>
      <c r="N47" s="4">
        <v>27.394200000000001</v>
      </c>
      <c r="O47" s="4">
        <v>2.75597</v>
      </c>
      <c r="P47" s="4">
        <v>0.31067166666666668</v>
      </c>
      <c r="Q47" s="13" t="str">
        <f t="shared" si="0"/>
        <v>Arquivos</v>
      </c>
      <c r="R47" s="11"/>
      <c r="T47" s="6" t="str">
        <f t="shared" si="2"/>
        <v>Capacity Maps Smaller Gap43 Adjusted Tc</v>
      </c>
      <c r="U47" s="2">
        <v>140</v>
      </c>
      <c r="V47" s="6">
        <v>30</v>
      </c>
      <c r="W47" s="4">
        <v>27.703619084463998</v>
      </c>
      <c r="X47" s="4">
        <v>55.695462866304197</v>
      </c>
      <c r="Y47" s="2">
        <v>400</v>
      </c>
      <c r="Z47" s="4">
        <v>106.476</v>
      </c>
      <c r="AA47" s="4">
        <v>197.45099999999999</v>
      </c>
      <c r="AB47" s="4">
        <v>2.0902099999999999</v>
      </c>
      <c r="AC47" s="4">
        <v>28.7517</v>
      </c>
      <c r="AD47" s="4">
        <v>2.75597</v>
      </c>
      <c r="AE47" s="4">
        <v>0.310672</v>
      </c>
      <c r="AF47" s="13" t="str">
        <f t="shared" si="1"/>
        <v>Arquivos</v>
      </c>
      <c r="AG47" s="13"/>
    </row>
    <row r="48" spans="2:36" x14ac:dyDescent="0.25">
      <c r="E48" s="6" t="s">
        <v>93</v>
      </c>
      <c r="F48" s="2">
        <v>140</v>
      </c>
      <c r="G48" s="6">
        <v>30</v>
      </c>
      <c r="H48" s="4">
        <v>27.703619084463998</v>
      </c>
      <c r="I48" s="4">
        <v>55.695462866304197</v>
      </c>
      <c r="J48" s="2">
        <v>500</v>
      </c>
      <c r="K48" s="4">
        <v>89.386200000000002</v>
      </c>
      <c r="L48" s="4">
        <v>216.39599999999999</v>
      </c>
      <c r="M48" s="4">
        <v>3.6454399999999998</v>
      </c>
      <c r="N48" s="4">
        <v>31.8887</v>
      </c>
      <c r="O48" s="4">
        <v>2.75597</v>
      </c>
      <c r="P48" s="4">
        <v>0.43374333333333331</v>
      </c>
      <c r="Q48" s="13" t="str">
        <f t="shared" si="0"/>
        <v>Arquivos</v>
      </c>
      <c r="R48" s="11"/>
      <c r="T48" s="6" t="str">
        <f t="shared" si="2"/>
        <v>Capacity Maps Smaller Gap44 Adjusted Tc</v>
      </c>
      <c r="U48" s="2">
        <v>140</v>
      </c>
      <c r="V48" s="6">
        <v>30</v>
      </c>
      <c r="W48" s="4">
        <v>27.703619084463998</v>
      </c>
      <c r="X48" s="4">
        <v>55.695462866304197</v>
      </c>
      <c r="Y48" s="2">
        <v>500</v>
      </c>
      <c r="Z48" s="4">
        <v>120.462</v>
      </c>
      <c r="AA48" s="4">
        <v>231.398</v>
      </c>
      <c r="AB48" s="4">
        <v>3.6454399999999998</v>
      </c>
      <c r="AC48" s="4">
        <v>33.5687</v>
      </c>
      <c r="AD48" s="4">
        <v>2.75597</v>
      </c>
      <c r="AE48" s="4">
        <v>0.43374299999999999</v>
      </c>
      <c r="AF48" s="13" t="str">
        <f t="shared" si="1"/>
        <v>Arquivos</v>
      </c>
      <c r="AG48" s="13"/>
    </row>
    <row r="49" spans="5:33" x14ac:dyDescent="0.25">
      <c r="E49" s="6" t="s">
        <v>94</v>
      </c>
      <c r="F49" s="2">
        <v>140</v>
      </c>
      <c r="G49" s="6">
        <v>30</v>
      </c>
      <c r="H49" s="4">
        <v>27.703619084463998</v>
      </c>
      <c r="I49" s="4">
        <v>55.695462866304197</v>
      </c>
      <c r="J49" s="2">
        <v>600</v>
      </c>
      <c r="K49" s="4">
        <v>95.724299999999999</v>
      </c>
      <c r="L49" s="4">
        <v>247.154</v>
      </c>
      <c r="M49" s="4">
        <v>5.7958800000000004</v>
      </c>
      <c r="N49" s="4">
        <v>36.124299999999998</v>
      </c>
      <c r="O49" s="4">
        <v>2.75597</v>
      </c>
      <c r="P49" s="4">
        <v>0.57497666666666669</v>
      </c>
      <c r="Q49" s="13" t="str">
        <f t="shared" si="0"/>
        <v>Arquivos</v>
      </c>
      <c r="R49" s="11"/>
      <c r="T49" s="6" t="str">
        <f t="shared" si="2"/>
        <v>Capacity Maps Smaller Gap45 Adjusted Tc</v>
      </c>
      <c r="U49" s="2">
        <v>140</v>
      </c>
      <c r="V49" s="6">
        <v>30</v>
      </c>
      <c r="W49" s="4">
        <v>27.703619084463998</v>
      </c>
      <c r="X49" s="4">
        <v>55.695462866304197</v>
      </c>
      <c r="Y49" s="2">
        <v>600</v>
      </c>
      <c r="Z49" s="4">
        <v>130.06</v>
      </c>
      <c r="AA49" s="4">
        <v>257.99700000000001</v>
      </c>
      <c r="AB49" s="4">
        <v>5.7958800000000004</v>
      </c>
      <c r="AC49" s="4">
        <v>38.109200000000001</v>
      </c>
      <c r="AD49" s="4">
        <v>2.75597</v>
      </c>
      <c r="AE49" s="4">
        <v>0.57497600000000004</v>
      </c>
      <c r="AF49" s="13" t="str">
        <f t="shared" si="1"/>
        <v>Arquivos</v>
      </c>
      <c r="AG49" s="13"/>
    </row>
    <row r="50" spans="5:33" x14ac:dyDescent="0.25">
      <c r="E50" s="6" t="s">
        <v>95</v>
      </c>
      <c r="F50" s="2">
        <v>140</v>
      </c>
      <c r="G50" s="6">
        <v>30</v>
      </c>
      <c r="H50" s="4">
        <v>27.703619084463998</v>
      </c>
      <c r="I50" s="4">
        <v>55.695462866304197</v>
      </c>
      <c r="J50" s="2">
        <v>700</v>
      </c>
      <c r="K50" s="4">
        <v>98.300799999999995</v>
      </c>
      <c r="L50" s="4">
        <v>273.3</v>
      </c>
      <c r="M50" s="4">
        <v>8.6326199999999993</v>
      </c>
      <c r="N50" s="4">
        <v>40.087800000000001</v>
      </c>
      <c r="O50" s="4">
        <v>2.75597</v>
      </c>
      <c r="P50" s="4">
        <v>0.73437000000000008</v>
      </c>
      <c r="Q50" s="13" t="str">
        <f t="shared" si="0"/>
        <v>Arquivos</v>
      </c>
      <c r="R50" s="11"/>
      <c r="T50" s="6" t="str">
        <f t="shared" si="2"/>
        <v>Capacity Maps Smaller Gap46 Adjusted Tc</v>
      </c>
      <c r="U50" s="2">
        <v>140</v>
      </c>
      <c r="V50" s="6">
        <v>30</v>
      </c>
      <c r="W50" s="4">
        <v>27.703619084463998</v>
      </c>
      <c r="X50" s="4">
        <v>55.695462866304197</v>
      </c>
      <c r="Y50" s="2">
        <v>700</v>
      </c>
      <c r="Z50" s="4">
        <v>135.506</v>
      </c>
      <c r="AA50" s="4">
        <v>275.73399999999998</v>
      </c>
      <c r="AB50" s="4">
        <v>8.6326199999999993</v>
      </c>
      <c r="AC50" s="4">
        <v>42.357300000000002</v>
      </c>
      <c r="AD50" s="4">
        <v>2.75597</v>
      </c>
      <c r="AE50" s="4">
        <v>0.73436999999999997</v>
      </c>
      <c r="AF50" s="13" t="str">
        <f t="shared" si="1"/>
        <v>Arquivos</v>
      </c>
      <c r="AG50" s="13"/>
    </row>
    <row r="51" spans="5:33" x14ac:dyDescent="0.25">
      <c r="E51" s="6" t="s">
        <v>96</v>
      </c>
      <c r="F51" s="2">
        <v>140</v>
      </c>
      <c r="G51" s="6">
        <v>30</v>
      </c>
      <c r="H51" s="4">
        <v>27.703619084463998</v>
      </c>
      <c r="I51" s="4">
        <v>55.695462866304197</v>
      </c>
      <c r="J51" s="2">
        <v>800</v>
      </c>
      <c r="K51" s="4">
        <v>97.264499999999998</v>
      </c>
      <c r="L51" s="4">
        <v>294.05500000000001</v>
      </c>
      <c r="M51" s="4">
        <v>12.246700000000001</v>
      </c>
      <c r="N51" s="4">
        <v>43.765900000000002</v>
      </c>
      <c r="O51" s="4">
        <v>2.75597</v>
      </c>
      <c r="P51" s="4">
        <v>0.91192499999999999</v>
      </c>
      <c r="Q51" s="13" t="str">
        <f t="shared" si="0"/>
        <v>Arquivos</v>
      </c>
      <c r="R51" s="11"/>
      <c r="T51" s="6" t="str">
        <f t="shared" si="2"/>
        <v>Capacity Maps Smaller Gap47 Adjusted Tc</v>
      </c>
      <c r="U51" s="2">
        <v>140</v>
      </c>
      <c r="V51" s="6">
        <v>30</v>
      </c>
      <c r="W51" s="4">
        <v>27.703619084463998</v>
      </c>
      <c r="X51" s="4">
        <v>55.695462866304197</v>
      </c>
      <c r="Y51" s="2">
        <v>800</v>
      </c>
      <c r="Z51" s="4">
        <v>137.041</v>
      </c>
      <c r="AA51" s="4">
        <v>283.39800000000002</v>
      </c>
      <c r="AB51" s="4">
        <v>12.246700000000001</v>
      </c>
      <c r="AC51" s="4">
        <v>46.317500000000003</v>
      </c>
      <c r="AD51" s="4">
        <v>2.75597</v>
      </c>
      <c r="AE51" s="4">
        <v>0.91192600000000001</v>
      </c>
      <c r="AF51" s="13" t="str">
        <f t="shared" si="1"/>
        <v>Arquivos</v>
      </c>
      <c r="AG51" s="13"/>
    </row>
    <row r="52" spans="5:33" x14ac:dyDescent="0.25">
      <c r="E52" s="6" t="s">
        <v>97</v>
      </c>
      <c r="F52" s="2">
        <v>160</v>
      </c>
      <c r="G52" s="6">
        <v>20</v>
      </c>
      <c r="H52" s="4">
        <v>17.1640682380249</v>
      </c>
      <c r="I52" s="4">
        <v>63.651957561490498</v>
      </c>
      <c r="J52" s="2">
        <v>100</v>
      </c>
      <c r="K52" s="4">
        <v>23.0974</v>
      </c>
      <c r="L52" s="4">
        <v>51.07</v>
      </c>
      <c r="M52" s="4">
        <v>0.129025</v>
      </c>
      <c r="N52" s="4">
        <v>9.81921</v>
      </c>
      <c r="O52" s="4">
        <v>2.75597</v>
      </c>
      <c r="P52" s="4">
        <v>7.6503666666666664E-2</v>
      </c>
      <c r="Q52" s="13" t="str">
        <f t="shared" si="0"/>
        <v>Arquivos</v>
      </c>
      <c r="R52" s="11"/>
      <c r="T52" s="6" t="str">
        <f t="shared" si="2"/>
        <v>Capacity Maps Smaller Gap48 Adjusted Tc</v>
      </c>
      <c r="U52" s="2">
        <v>160</v>
      </c>
      <c r="V52" s="6">
        <v>20</v>
      </c>
      <c r="W52" s="4">
        <v>17.1640682380249</v>
      </c>
      <c r="X52" s="4">
        <v>63.651957561490498</v>
      </c>
      <c r="Y52" s="2">
        <v>100</v>
      </c>
      <c r="Z52" s="4">
        <v>32.358600000000003</v>
      </c>
      <c r="AA52" s="4">
        <v>55.017299999999999</v>
      </c>
      <c r="AB52" s="4">
        <v>0.129025</v>
      </c>
      <c r="AC52" s="4">
        <v>10.1845</v>
      </c>
      <c r="AD52" s="4">
        <v>2.75597</v>
      </c>
      <c r="AE52" s="4">
        <v>7.6503600000000005E-2</v>
      </c>
      <c r="AF52" s="13" t="str">
        <f t="shared" si="1"/>
        <v>Arquivos</v>
      </c>
      <c r="AG52" s="13"/>
    </row>
    <row r="53" spans="5:33" x14ac:dyDescent="0.25">
      <c r="E53" s="6" t="s">
        <v>98</v>
      </c>
      <c r="F53" s="2">
        <v>160</v>
      </c>
      <c r="G53" s="6">
        <v>20</v>
      </c>
      <c r="H53" s="4">
        <v>17.1640682380249</v>
      </c>
      <c r="I53" s="4">
        <v>63.651957561490498</v>
      </c>
      <c r="J53" s="2">
        <v>200</v>
      </c>
      <c r="K53" s="4">
        <v>42.261800000000001</v>
      </c>
      <c r="L53" s="4">
        <v>90.761099999999999</v>
      </c>
      <c r="M53" s="4">
        <v>0.63720500000000002</v>
      </c>
      <c r="N53" s="4">
        <v>14.620100000000001</v>
      </c>
      <c r="O53" s="4">
        <v>2.75597</v>
      </c>
      <c r="P53" s="4">
        <v>0.18923166666666669</v>
      </c>
      <c r="Q53" s="13" t="str">
        <f t="shared" si="0"/>
        <v>Arquivos</v>
      </c>
      <c r="R53" s="11"/>
      <c r="T53" s="6" t="str">
        <f t="shared" si="2"/>
        <v>Capacity Maps Smaller Gap49 Adjusted Tc</v>
      </c>
      <c r="U53" s="2">
        <v>160</v>
      </c>
      <c r="V53" s="6">
        <v>20</v>
      </c>
      <c r="W53" s="4">
        <v>17.1640682380249</v>
      </c>
      <c r="X53" s="4">
        <v>63.651957561490498</v>
      </c>
      <c r="Y53" s="2">
        <v>200</v>
      </c>
      <c r="Z53" s="4">
        <v>55.789200000000001</v>
      </c>
      <c r="AA53" s="4">
        <v>100.249</v>
      </c>
      <c r="AB53" s="4">
        <v>0.63720500000000002</v>
      </c>
      <c r="AC53" s="4">
        <v>15.2087</v>
      </c>
      <c r="AD53" s="4">
        <v>2.75597</v>
      </c>
      <c r="AE53" s="4">
        <v>0.18923100000000001</v>
      </c>
      <c r="AF53" s="13" t="str">
        <f t="shared" si="1"/>
        <v>Arquivos</v>
      </c>
      <c r="AG53" s="13"/>
    </row>
    <row r="54" spans="5:33" x14ac:dyDescent="0.25">
      <c r="E54" s="6" t="s">
        <v>99</v>
      </c>
      <c r="F54" s="2">
        <v>160</v>
      </c>
      <c r="G54" s="6">
        <v>20</v>
      </c>
      <c r="H54" s="4">
        <v>17.1640682380249</v>
      </c>
      <c r="I54" s="4">
        <v>63.651957561490498</v>
      </c>
      <c r="J54" s="2">
        <v>300</v>
      </c>
      <c r="K54" s="4">
        <v>55.532600000000002</v>
      </c>
      <c r="L54" s="4">
        <v>126.304</v>
      </c>
      <c r="M54" s="4">
        <v>1.7061999999999999</v>
      </c>
      <c r="N54" s="4">
        <v>19.236000000000001</v>
      </c>
      <c r="O54" s="4">
        <v>2.75597</v>
      </c>
      <c r="P54" s="4">
        <v>0.33818333333333334</v>
      </c>
      <c r="Q54" s="13" t="str">
        <f t="shared" si="0"/>
        <v>Arquivos</v>
      </c>
      <c r="R54" s="11"/>
      <c r="T54" s="6" t="str">
        <f t="shared" si="2"/>
        <v>Capacity Maps Smaller Gap50 Adjusted Tc</v>
      </c>
      <c r="U54" s="2">
        <v>160</v>
      </c>
      <c r="V54" s="6">
        <v>20</v>
      </c>
      <c r="W54" s="4">
        <v>17.1640682380249</v>
      </c>
      <c r="X54" s="4">
        <v>63.651957561490498</v>
      </c>
      <c r="Y54" s="2">
        <v>300</v>
      </c>
      <c r="Z54" s="4">
        <v>71.991600000000005</v>
      </c>
      <c r="AA54" s="4">
        <v>137.34299999999999</v>
      </c>
      <c r="AB54" s="4">
        <v>1.7061999999999999</v>
      </c>
      <c r="AC54" s="4">
        <v>20.0412</v>
      </c>
      <c r="AD54" s="4">
        <v>2.75597</v>
      </c>
      <c r="AE54" s="4">
        <v>0.33818300000000001</v>
      </c>
      <c r="AF54" s="13" t="str">
        <f t="shared" si="1"/>
        <v>Arquivos</v>
      </c>
      <c r="AG54" s="13"/>
    </row>
    <row r="55" spans="5:33" x14ac:dyDescent="0.25">
      <c r="E55" s="6" t="s">
        <v>100</v>
      </c>
      <c r="F55" s="2">
        <v>160</v>
      </c>
      <c r="G55" s="6">
        <v>20</v>
      </c>
      <c r="H55" s="4">
        <v>17.1640682380249</v>
      </c>
      <c r="I55" s="4">
        <v>63.651957561490498</v>
      </c>
      <c r="J55" s="2">
        <v>400</v>
      </c>
      <c r="K55" s="4">
        <v>62.991399999999999</v>
      </c>
      <c r="L55" s="4">
        <v>156.708</v>
      </c>
      <c r="M55" s="4">
        <v>3.5176500000000002</v>
      </c>
      <c r="N55" s="4">
        <v>23.5349</v>
      </c>
      <c r="O55" s="4">
        <v>2.75597</v>
      </c>
      <c r="P55" s="4">
        <v>0.52335833333333337</v>
      </c>
      <c r="Q55" s="13" t="str">
        <f t="shared" si="0"/>
        <v>Arquivos</v>
      </c>
      <c r="R55" s="11"/>
      <c r="T55" s="6" t="str">
        <f t="shared" si="2"/>
        <v>Capacity Maps Smaller Gap51 Adjusted Tc</v>
      </c>
      <c r="U55" s="2">
        <v>160</v>
      </c>
      <c r="V55" s="6">
        <v>20</v>
      </c>
      <c r="W55" s="4">
        <v>17.1640682380249</v>
      </c>
      <c r="X55" s="4">
        <v>63.651957561490498</v>
      </c>
      <c r="Y55" s="2">
        <v>400</v>
      </c>
      <c r="Z55" s="4">
        <v>81.991299999999995</v>
      </c>
      <c r="AA55" s="4">
        <v>165.46100000000001</v>
      </c>
      <c r="AB55" s="4">
        <v>3.5176500000000002</v>
      </c>
      <c r="AC55" s="4">
        <v>24.575700000000001</v>
      </c>
      <c r="AD55" s="4">
        <v>2.75597</v>
      </c>
      <c r="AE55" s="4">
        <v>0.52335900000000002</v>
      </c>
      <c r="AF55" s="13" t="str">
        <f t="shared" si="1"/>
        <v>Arquivos</v>
      </c>
      <c r="AG55" s="13"/>
    </row>
    <row r="56" spans="5:33" x14ac:dyDescent="0.25">
      <c r="E56" s="6" t="s">
        <v>101</v>
      </c>
      <c r="F56" s="2">
        <v>160</v>
      </c>
      <c r="G56" s="6">
        <v>20</v>
      </c>
      <c r="H56" s="4">
        <v>17.1640682380249</v>
      </c>
      <c r="I56" s="4">
        <v>63.651957561490498</v>
      </c>
      <c r="J56" s="2">
        <v>500</v>
      </c>
      <c r="K56" s="4">
        <v>64.986800000000002</v>
      </c>
      <c r="L56" s="4">
        <v>181.02799999999999</v>
      </c>
      <c r="M56" s="4">
        <v>6.2532300000000003</v>
      </c>
      <c r="N56" s="4">
        <v>27.474799999999998</v>
      </c>
      <c r="O56" s="4">
        <v>2.75597</v>
      </c>
      <c r="P56" s="4">
        <v>0.74475833333333341</v>
      </c>
      <c r="Q56" s="13" t="str">
        <f t="shared" si="0"/>
        <v>Arquivos</v>
      </c>
      <c r="R56" s="11"/>
      <c r="T56" s="6" t="str">
        <f t="shared" si="2"/>
        <v>Capacity Maps Smaller Gap52 Adjusted Tc</v>
      </c>
      <c r="U56" s="2">
        <v>160</v>
      </c>
      <c r="V56" s="6">
        <v>20</v>
      </c>
      <c r="W56" s="4">
        <v>17.1640682380249</v>
      </c>
      <c r="X56" s="4">
        <v>63.651957561490498</v>
      </c>
      <c r="Y56" s="2">
        <v>500</v>
      </c>
      <c r="Z56" s="4">
        <v>86.216899999999995</v>
      </c>
      <c r="AA56" s="4">
        <v>182.19</v>
      </c>
      <c r="AB56" s="4">
        <v>6.2532300000000003</v>
      </c>
      <c r="AC56" s="4">
        <v>28.729399999999998</v>
      </c>
      <c r="AD56" s="4">
        <v>2.75597</v>
      </c>
      <c r="AE56" s="4">
        <v>0.74475800000000003</v>
      </c>
      <c r="AF56" s="13" t="str">
        <f t="shared" si="1"/>
        <v>Arquivos</v>
      </c>
      <c r="AG56" s="13"/>
    </row>
    <row r="57" spans="5:33" x14ac:dyDescent="0.25">
      <c r="E57" s="6" t="s">
        <v>102</v>
      </c>
      <c r="F57" s="2">
        <v>160</v>
      </c>
      <c r="G57" s="6">
        <v>20</v>
      </c>
      <c r="H57" s="4">
        <v>17.1640682380249</v>
      </c>
      <c r="I57" s="4">
        <v>63.651957561490498</v>
      </c>
      <c r="J57" s="2">
        <v>600</v>
      </c>
      <c r="K57" s="4">
        <v>61.821100000000001</v>
      </c>
      <c r="L57" s="4">
        <v>198.08099999999999</v>
      </c>
      <c r="M57" s="4">
        <v>10.0946</v>
      </c>
      <c r="N57" s="4">
        <v>31.02</v>
      </c>
      <c r="O57" s="4">
        <v>2.75597</v>
      </c>
      <c r="P57" s="4">
        <v>1.0023816666666667</v>
      </c>
      <c r="Q57" s="13" t="str">
        <f t="shared" si="0"/>
        <v>Arquivos</v>
      </c>
      <c r="R57" s="11"/>
      <c r="T57" s="6" t="str">
        <f t="shared" si="2"/>
        <v>Capacity Maps Smaller Gap53 Adjusted Tc</v>
      </c>
      <c r="U57" s="2">
        <v>160</v>
      </c>
      <c r="V57" s="6">
        <v>20</v>
      </c>
      <c r="W57" s="4">
        <v>17.1640682380249</v>
      </c>
      <c r="X57" s="4">
        <v>63.651957561490498</v>
      </c>
      <c r="Y57" s="2">
        <v>600</v>
      </c>
      <c r="Z57" s="4">
        <v>85.333100000000002</v>
      </c>
      <c r="AA57" s="4">
        <v>185.23500000000001</v>
      </c>
      <c r="AB57" s="4">
        <v>10.0946</v>
      </c>
      <c r="AC57" s="4">
        <v>32.481999999999999</v>
      </c>
      <c r="AD57" s="4">
        <v>2.75597</v>
      </c>
      <c r="AE57" s="4">
        <v>1.00238</v>
      </c>
      <c r="AF57" s="13" t="str">
        <f t="shared" si="1"/>
        <v>Arquivos</v>
      </c>
      <c r="AG57" s="13"/>
    </row>
    <row r="58" spans="5:33" x14ac:dyDescent="0.25">
      <c r="E58" s="6" t="s">
        <v>103</v>
      </c>
      <c r="F58" s="2">
        <v>160</v>
      </c>
      <c r="G58" s="6">
        <v>20</v>
      </c>
      <c r="H58" s="4">
        <v>17.1640682380249</v>
      </c>
      <c r="I58" s="4">
        <v>63.651957561490498</v>
      </c>
      <c r="J58" s="2">
        <v>700</v>
      </c>
      <c r="K58" s="4">
        <v>53.773400000000002</v>
      </c>
      <c r="L58" s="4">
        <v>206.417</v>
      </c>
      <c r="M58" s="4">
        <v>15.2234</v>
      </c>
      <c r="N58" s="4">
        <v>34.1432</v>
      </c>
      <c r="O58" s="4">
        <v>2.75597</v>
      </c>
      <c r="P58" s="4">
        <v>1.2962300000000002</v>
      </c>
      <c r="Q58" s="13" t="str">
        <f t="shared" si="0"/>
        <v>Arquivos</v>
      </c>
      <c r="R58" s="11"/>
      <c r="T58" s="6" t="str">
        <f t="shared" si="2"/>
        <v>Capacity Maps Smaller Gap54 Adjusted Tc</v>
      </c>
      <c r="U58" s="2">
        <v>160</v>
      </c>
      <c r="V58" s="6">
        <v>20</v>
      </c>
      <c r="W58" s="4">
        <v>17.1640682380249</v>
      </c>
      <c r="X58" s="4">
        <v>63.651957561490498</v>
      </c>
      <c r="Y58" s="2">
        <v>700</v>
      </c>
      <c r="Z58" s="4">
        <v>79.539299999999997</v>
      </c>
      <c r="AA58" s="4">
        <v>173.75</v>
      </c>
      <c r="AB58" s="4">
        <v>15.2234</v>
      </c>
      <c r="AC58" s="4">
        <v>35.754899999999999</v>
      </c>
      <c r="AD58" s="4">
        <v>2.75597</v>
      </c>
      <c r="AE58" s="4">
        <v>1.29623</v>
      </c>
      <c r="AF58" s="13" t="str">
        <f t="shared" si="1"/>
        <v>Arquivos</v>
      </c>
      <c r="AG58" s="13"/>
    </row>
    <row r="59" spans="5:33" x14ac:dyDescent="0.25">
      <c r="E59" s="6" t="s">
        <v>104</v>
      </c>
      <c r="F59" s="2">
        <v>160</v>
      </c>
      <c r="G59" s="6">
        <v>20</v>
      </c>
      <c r="H59" s="4">
        <v>17.1640682380249</v>
      </c>
      <c r="I59" s="4">
        <v>63.651957561490498</v>
      </c>
      <c r="J59" s="2">
        <v>800</v>
      </c>
      <c r="K59" s="4">
        <v>41.103999999999999</v>
      </c>
      <c r="L59" s="4">
        <v>205.749</v>
      </c>
      <c r="M59" s="4">
        <v>21.821200000000001</v>
      </c>
      <c r="N59" s="4">
        <v>36.896099999999997</v>
      </c>
      <c r="O59" s="4">
        <v>2.75597</v>
      </c>
      <c r="P59" s="4">
        <v>1.6263016666666668</v>
      </c>
      <c r="Q59" s="13" t="str">
        <f t="shared" si="0"/>
        <v>Arquivos</v>
      </c>
      <c r="R59" s="11"/>
      <c r="T59" s="6" t="str">
        <f t="shared" si="2"/>
        <v>Capacity Maps Smaller Gap55 Adjusted Tc</v>
      </c>
      <c r="U59" s="2">
        <v>160</v>
      </c>
      <c r="V59" s="6">
        <v>20</v>
      </c>
      <c r="W59" s="4">
        <v>17.1640682380249</v>
      </c>
      <c r="X59" s="4">
        <v>63.651957561490498</v>
      </c>
      <c r="Y59" s="2">
        <v>800</v>
      </c>
      <c r="Z59" s="4">
        <v>67.016999999999996</v>
      </c>
      <c r="AA59" s="4">
        <v>149.48699999999999</v>
      </c>
      <c r="AB59" s="4">
        <v>21.821200000000001</v>
      </c>
      <c r="AC59" s="4">
        <v>38.126399999999997</v>
      </c>
      <c r="AD59" s="4">
        <v>2.75597</v>
      </c>
      <c r="AE59" s="4">
        <v>1.6263000000000001</v>
      </c>
      <c r="AF59" s="13" t="str">
        <f t="shared" si="1"/>
        <v>Arquivos</v>
      </c>
      <c r="AG59" s="13"/>
    </row>
    <row r="60" spans="5:33" x14ac:dyDescent="0.25">
      <c r="E60" s="6" t="s">
        <v>105</v>
      </c>
      <c r="F60" s="2">
        <v>160</v>
      </c>
      <c r="G60" s="6">
        <v>25</v>
      </c>
      <c r="H60" s="4">
        <v>22.241891656796401</v>
      </c>
      <c r="I60" s="4">
        <v>63.651957561490498</v>
      </c>
      <c r="J60" s="2">
        <v>100</v>
      </c>
      <c r="K60" s="4">
        <v>23.571899999999999</v>
      </c>
      <c r="L60" s="4">
        <v>54.959400000000002</v>
      </c>
      <c r="M60" s="4">
        <v>9.4234899999999996E-2</v>
      </c>
      <c r="N60" s="4">
        <v>11.664300000000001</v>
      </c>
      <c r="O60" s="4">
        <v>2.75597</v>
      </c>
      <c r="P60" s="4">
        <v>5.5846833333333332E-2</v>
      </c>
      <c r="Q60" s="13" t="str">
        <f t="shared" si="0"/>
        <v>Arquivos</v>
      </c>
      <c r="R60" s="11"/>
      <c r="T60" s="6" t="str">
        <f t="shared" si="2"/>
        <v>Capacity Maps Smaller Gap56 Adjusted Tc</v>
      </c>
      <c r="U60" s="2">
        <v>160</v>
      </c>
      <c r="V60" s="6">
        <v>25</v>
      </c>
      <c r="W60" s="4">
        <v>22.241891656796401</v>
      </c>
      <c r="X60" s="4">
        <v>63.651957561490498</v>
      </c>
      <c r="Y60" s="2">
        <v>100</v>
      </c>
      <c r="Z60" s="4">
        <v>33.973599999999998</v>
      </c>
      <c r="AA60" s="4">
        <v>57.603700000000003</v>
      </c>
      <c r="AB60" s="4">
        <v>9.4234899999999996E-2</v>
      </c>
      <c r="AC60" s="4">
        <v>12.0616</v>
      </c>
      <c r="AD60" s="4">
        <v>2.75597</v>
      </c>
      <c r="AE60" s="4">
        <v>5.5846899999999998E-2</v>
      </c>
      <c r="AF60" s="13" t="str">
        <f t="shared" si="1"/>
        <v>Arquivos</v>
      </c>
      <c r="AG60" s="13"/>
    </row>
    <row r="61" spans="5:33" x14ac:dyDescent="0.25">
      <c r="E61" s="6" t="s">
        <v>106</v>
      </c>
      <c r="F61" s="2">
        <v>160</v>
      </c>
      <c r="G61" s="6">
        <v>25</v>
      </c>
      <c r="H61" s="4">
        <v>22.241891656796401</v>
      </c>
      <c r="I61" s="4">
        <v>63.651957561490498</v>
      </c>
      <c r="J61" s="2">
        <v>200</v>
      </c>
      <c r="K61" s="4">
        <v>44.942999999999998</v>
      </c>
      <c r="L61" s="4">
        <v>97.256799999999998</v>
      </c>
      <c r="M61" s="4">
        <v>0.44905899999999999</v>
      </c>
      <c r="N61" s="4">
        <v>16.531199999999998</v>
      </c>
      <c r="O61" s="4">
        <v>2.75597</v>
      </c>
      <c r="P61" s="4">
        <v>0.13326583333333333</v>
      </c>
      <c r="Q61" s="13" t="str">
        <f t="shared" si="0"/>
        <v>Arquivos</v>
      </c>
      <c r="R61" s="11"/>
      <c r="T61" s="6" t="str">
        <f t="shared" si="2"/>
        <v>Capacity Maps Smaller Gap57 Adjusted Tc</v>
      </c>
      <c r="U61" s="2">
        <v>160</v>
      </c>
      <c r="V61" s="6">
        <v>25</v>
      </c>
      <c r="W61" s="4">
        <v>22.241891656796401</v>
      </c>
      <c r="X61" s="4">
        <v>63.651957561490498</v>
      </c>
      <c r="Y61" s="2">
        <v>200</v>
      </c>
      <c r="Z61" s="4">
        <v>61.371899999999997</v>
      </c>
      <c r="AA61" s="4">
        <v>107.017</v>
      </c>
      <c r="AB61" s="4">
        <v>0.44905899999999999</v>
      </c>
      <c r="AC61" s="4">
        <v>17.217099999999999</v>
      </c>
      <c r="AD61" s="4">
        <v>2.75597</v>
      </c>
      <c r="AE61" s="4">
        <v>0.133266</v>
      </c>
      <c r="AF61" s="13" t="str">
        <f t="shared" si="1"/>
        <v>Arquivos</v>
      </c>
      <c r="AG61" s="13"/>
    </row>
    <row r="62" spans="5:33" x14ac:dyDescent="0.25">
      <c r="E62" s="6" t="s">
        <v>107</v>
      </c>
      <c r="F62" s="2">
        <v>160</v>
      </c>
      <c r="G62" s="6">
        <v>25</v>
      </c>
      <c r="H62" s="4">
        <v>22.241891656796401</v>
      </c>
      <c r="I62" s="4">
        <v>63.651957561490498</v>
      </c>
      <c r="J62" s="2">
        <v>300</v>
      </c>
      <c r="K62" s="4">
        <v>62.038899999999998</v>
      </c>
      <c r="L62" s="4">
        <v>136.40199999999999</v>
      </c>
      <c r="M62" s="4">
        <v>1.17265</v>
      </c>
      <c r="N62" s="4">
        <v>21.347200000000001</v>
      </c>
      <c r="O62" s="4">
        <v>2.75597</v>
      </c>
      <c r="P62" s="4">
        <v>0.23225666666666669</v>
      </c>
      <c r="Q62" s="13" t="str">
        <f t="shared" si="0"/>
        <v>Arquivos</v>
      </c>
      <c r="R62" s="11"/>
      <c r="T62" s="6" t="str">
        <f t="shared" si="2"/>
        <v>Capacity Maps Smaller Gap58 Adjusted Tc</v>
      </c>
      <c r="U62" s="2">
        <v>160</v>
      </c>
      <c r="V62" s="6">
        <v>25</v>
      </c>
      <c r="W62" s="4">
        <v>22.241891656796401</v>
      </c>
      <c r="X62" s="4">
        <v>63.651957561490498</v>
      </c>
      <c r="Y62" s="2">
        <v>300</v>
      </c>
      <c r="Z62" s="4">
        <v>82.3339</v>
      </c>
      <c r="AA62" s="4">
        <v>149.91800000000001</v>
      </c>
      <c r="AB62" s="4">
        <v>1.17265</v>
      </c>
      <c r="AC62" s="4">
        <v>22.267600000000002</v>
      </c>
      <c r="AD62" s="4">
        <v>2.75597</v>
      </c>
      <c r="AE62" s="4">
        <v>0.23225699999999999</v>
      </c>
      <c r="AF62" s="13" t="str">
        <f t="shared" si="1"/>
        <v>Arquivos</v>
      </c>
      <c r="AG62" s="13"/>
    </row>
    <row r="63" spans="5:33" x14ac:dyDescent="0.25">
      <c r="E63" s="6" t="s">
        <v>108</v>
      </c>
      <c r="F63" s="2">
        <v>160</v>
      </c>
      <c r="G63" s="6">
        <v>25</v>
      </c>
      <c r="H63" s="4">
        <v>22.241891656796401</v>
      </c>
      <c r="I63" s="4">
        <v>63.651957561490498</v>
      </c>
      <c r="J63" s="2">
        <v>400</v>
      </c>
      <c r="K63" s="4">
        <v>74.553299999999993</v>
      </c>
      <c r="L63" s="4">
        <v>172.149</v>
      </c>
      <c r="M63" s="4">
        <v>2.3732000000000002</v>
      </c>
      <c r="N63" s="4">
        <v>25.953299999999999</v>
      </c>
      <c r="O63" s="4">
        <v>2.75597</v>
      </c>
      <c r="P63" s="4">
        <v>0.35282000000000002</v>
      </c>
      <c r="Q63" s="13" t="str">
        <f t="shared" si="0"/>
        <v>Arquivos</v>
      </c>
      <c r="R63" s="11"/>
      <c r="T63" s="6" t="str">
        <f t="shared" si="2"/>
        <v>Capacity Maps Smaller Gap59 Adjusted Tc</v>
      </c>
      <c r="U63" s="2">
        <v>160</v>
      </c>
      <c r="V63" s="6">
        <v>25</v>
      </c>
      <c r="W63" s="4">
        <v>22.241891656796401</v>
      </c>
      <c r="X63" s="4">
        <v>63.651957561490498</v>
      </c>
      <c r="Y63" s="2">
        <v>400</v>
      </c>
      <c r="Z63" s="4">
        <v>98.2119</v>
      </c>
      <c r="AA63" s="4">
        <v>186.55</v>
      </c>
      <c r="AB63" s="4">
        <v>2.3732000000000002</v>
      </c>
      <c r="AC63" s="4">
        <v>27.1402</v>
      </c>
      <c r="AD63" s="4">
        <v>2.75597</v>
      </c>
      <c r="AE63" s="4">
        <v>0.352821</v>
      </c>
      <c r="AF63" s="13" t="str">
        <f t="shared" si="1"/>
        <v>Arquivos</v>
      </c>
      <c r="AG63" s="13"/>
    </row>
    <row r="64" spans="5:33" x14ac:dyDescent="0.25">
      <c r="E64" s="6" t="s">
        <v>109</v>
      </c>
      <c r="F64" s="2">
        <v>160</v>
      </c>
      <c r="G64" s="6">
        <v>25</v>
      </c>
      <c r="H64" s="4">
        <v>22.241891656796401</v>
      </c>
      <c r="I64" s="4">
        <v>63.651957561490498</v>
      </c>
      <c r="J64" s="2">
        <v>500</v>
      </c>
      <c r="K64" s="4">
        <v>82.629599999999996</v>
      </c>
      <c r="L64" s="4">
        <v>203.86</v>
      </c>
      <c r="M64" s="4">
        <v>4.1588700000000003</v>
      </c>
      <c r="N64" s="4">
        <v>30.298100000000002</v>
      </c>
      <c r="O64" s="4">
        <v>2.75597</v>
      </c>
      <c r="P64" s="4">
        <v>0.49495666666666671</v>
      </c>
      <c r="Q64" s="13" t="str">
        <f t="shared" si="0"/>
        <v>Arquivos</v>
      </c>
      <c r="R64" s="11"/>
      <c r="T64" s="6" t="str">
        <f t="shared" si="2"/>
        <v>Capacity Maps Smaller Gap60 Adjusted Tc</v>
      </c>
      <c r="U64" s="2">
        <v>160</v>
      </c>
      <c r="V64" s="6">
        <v>25</v>
      </c>
      <c r="W64" s="4">
        <v>22.241891656796401</v>
      </c>
      <c r="X64" s="4">
        <v>63.651957561490498</v>
      </c>
      <c r="Y64" s="2">
        <v>500</v>
      </c>
      <c r="Z64" s="4">
        <v>109.289</v>
      </c>
      <c r="AA64" s="4">
        <v>216.13800000000001</v>
      </c>
      <c r="AB64" s="4">
        <v>4.1588700000000003</v>
      </c>
      <c r="AC64" s="4">
        <v>31.7576</v>
      </c>
      <c r="AD64" s="4">
        <v>2.75597</v>
      </c>
      <c r="AE64" s="4">
        <v>0.49495600000000001</v>
      </c>
      <c r="AF64" s="13" t="str">
        <f t="shared" si="1"/>
        <v>Arquivos</v>
      </c>
      <c r="AG64" s="13"/>
    </row>
    <row r="65" spans="5:33" x14ac:dyDescent="0.25">
      <c r="E65" s="6" t="s">
        <v>110</v>
      </c>
      <c r="F65" s="2">
        <v>160</v>
      </c>
      <c r="G65" s="6">
        <v>25</v>
      </c>
      <c r="H65" s="4">
        <v>22.241891656796401</v>
      </c>
      <c r="I65" s="4">
        <v>63.651957561490498</v>
      </c>
      <c r="J65" s="2">
        <v>600</v>
      </c>
      <c r="K65" s="4">
        <v>86.473799999999997</v>
      </c>
      <c r="L65" s="4">
        <v>230.95500000000001</v>
      </c>
      <c r="M65" s="4">
        <v>6.6378500000000003</v>
      </c>
      <c r="N65" s="4">
        <v>34.364899999999999</v>
      </c>
      <c r="O65" s="4">
        <v>2.75597</v>
      </c>
      <c r="P65" s="4">
        <v>0.65866333333333338</v>
      </c>
      <c r="Q65" s="13" t="str">
        <f t="shared" si="0"/>
        <v>Arquivos</v>
      </c>
      <c r="R65" s="11"/>
      <c r="T65" s="6" t="str">
        <f t="shared" si="2"/>
        <v>Capacity Maps Smaller Gap61 Adjusted Tc</v>
      </c>
      <c r="U65" s="2">
        <v>160</v>
      </c>
      <c r="V65" s="6">
        <v>25</v>
      </c>
      <c r="W65" s="4">
        <v>22.241891656796401</v>
      </c>
      <c r="X65" s="4">
        <v>63.651957561490498</v>
      </c>
      <c r="Y65" s="2">
        <v>600</v>
      </c>
      <c r="Z65" s="4">
        <v>115.667</v>
      </c>
      <c r="AA65" s="4">
        <v>237.16399999999999</v>
      </c>
      <c r="AB65" s="4">
        <v>6.6378500000000003</v>
      </c>
      <c r="AC65" s="4">
        <v>36.0702</v>
      </c>
      <c r="AD65" s="4">
        <v>2.75597</v>
      </c>
      <c r="AE65" s="4">
        <v>0.65866400000000003</v>
      </c>
      <c r="AF65" s="13" t="str">
        <f t="shared" si="1"/>
        <v>Arquivos</v>
      </c>
      <c r="AG65" s="13"/>
    </row>
    <row r="66" spans="5:33" x14ac:dyDescent="0.25">
      <c r="E66" s="6" t="s">
        <v>111</v>
      </c>
      <c r="F66" s="2">
        <v>160</v>
      </c>
      <c r="G66" s="6">
        <v>25</v>
      </c>
      <c r="H66" s="4">
        <v>22.241891656796401</v>
      </c>
      <c r="I66" s="4">
        <v>63.651957561490498</v>
      </c>
      <c r="J66" s="2">
        <v>700</v>
      </c>
      <c r="K66" s="4">
        <v>86.275800000000004</v>
      </c>
      <c r="L66" s="4">
        <v>252.74199999999999</v>
      </c>
      <c r="M66" s="4">
        <v>9.9183199999999996</v>
      </c>
      <c r="N66" s="4">
        <v>38.133400000000002</v>
      </c>
      <c r="O66" s="4">
        <v>2.75597</v>
      </c>
      <c r="P66" s="4">
        <v>0.84394333333333338</v>
      </c>
      <c r="Q66" s="13" t="str">
        <f t="shared" si="0"/>
        <v>Arquivos</v>
      </c>
      <c r="R66" s="11"/>
      <c r="T66" s="6" t="str">
        <f t="shared" si="2"/>
        <v>Capacity Maps Smaller Gap62 Adjusted Tc</v>
      </c>
      <c r="U66" s="2">
        <v>160</v>
      </c>
      <c r="V66" s="6">
        <v>25</v>
      </c>
      <c r="W66" s="4">
        <v>22.241891656796401</v>
      </c>
      <c r="X66" s="4">
        <v>63.651957561490498</v>
      </c>
      <c r="Y66" s="2">
        <v>700</v>
      </c>
      <c r="Z66" s="4">
        <v>117.792</v>
      </c>
      <c r="AA66" s="4">
        <v>247.99199999999999</v>
      </c>
      <c r="AB66" s="4">
        <v>9.9183199999999996</v>
      </c>
      <c r="AC66" s="4">
        <v>40.069899999999997</v>
      </c>
      <c r="AD66" s="4">
        <v>2.75597</v>
      </c>
      <c r="AE66" s="4">
        <v>0.84394400000000003</v>
      </c>
      <c r="AF66" s="13" t="str">
        <f t="shared" si="1"/>
        <v>Arquivos</v>
      </c>
      <c r="AG66" s="13"/>
    </row>
    <row r="67" spans="5:33" x14ac:dyDescent="0.25">
      <c r="E67" s="6" t="s">
        <v>112</v>
      </c>
      <c r="F67" s="2">
        <v>160</v>
      </c>
      <c r="G67" s="6">
        <v>25</v>
      </c>
      <c r="H67" s="4">
        <v>22.241891656796401</v>
      </c>
      <c r="I67" s="4">
        <v>63.651957561490498</v>
      </c>
      <c r="J67" s="2">
        <v>800</v>
      </c>
      <c r="K67" s="4">
        <v>82.207999999999998</v>
      </c>
      <c r="L67" s="4">
        <v>268.279</v>
      </c>
      <c r="M67" s="4">
        <v>14.108499999999999</v>
      </c>
      <c r="N67" s="4">
        <v>41.581400000000002</v>
      </c>
      <c r="O67" s="4">
        <v>2.75597</v>
      </c>
      <c r="P67" s="4">
        <v>1.0507966666666666</v>
      </c>
      <c r="Q67" s="13" t="str">
        <f t="shared" si="0"/>
        <v>Arquivos</v>
      </c>
      <c r="R67" s="11"/>
      <c r="T67" s="6" t="str">
        <f t="shared" si="2"/>
        <v>Capacity Maps Smaller Gap63 Adjusted Tc</v>
      </c>
      <c r="U67" s="2">
        <v>160</v>
      </c>
      <c r="V67" s="6">
        <v>25</v>
      </c>
      <c r="W67" s="4">
        <v>22.241891656796401</v>
      </c>
      <c r="X67" s="4">
        <v>63.651957561490498</v>
      </c>
      <c r="Y67" s="2">
        <v>800</v>
      </c>
      <c r="Z67" s="4">
        <v>116.223</v>
      </c>
      <c r="AA67" s="4">
        <v>247.517</v>
      </c>
      <c r="AB67" s="4">
        <v>14.108499999999999</v>
      </c>
      <c r="AC67" s="4">
        <v>43.765599999999999</v>
      </c>
      <c r="AD67" s="4">
        <v>2.75597</v>
      </c>
      <c r="AE67" s="4">
        <v>1.0508</v>
      </c>
      <c r="AF67" s="13" t="str">
        <f t="shared" si="1"/>
        <v>Arquivos</v>
      </c>
      <c r="AG67" s="13"/>
    </row>
    <row r="68" spans="5:33" x14ac:dyDescent="0.25">
      <c r="E68" s="6" t="s">
        <v>113</v>
      </c>
      <c r="F68" s="2">
        <v>160</v>
      </c>
      <c r="G68" s="6">
        <v>30</v>
      </c>
      <c r="H68" s="4">
        <v>27.315528119394099</v>
      </c>
      <c r="I68" s="4">
        <v>63.651957561490498</v>
      </c>
      <c r="J68" s="2">
        <v>100</v>
      </c>
      <c r="K68" s="4">
        <v>23.8188</v>
      </c>
      <c r="L68" s="4">
        <v>58.107500000000002</v>
      </c>
      <c r="M68" s="4">
        <v>7.4004600000000004E-2</v>
      </c>
      <c r="N68" s="4">
        <v>13.5966</v>
      </c>
      <c r="O68" s="4">
        <v>2.75597</v>
      </c>
      <c r="P68" s="4">
        <v>4.38425E-2</v>
      </c>
      <c r="Q68" s="13" t="str">
        <f t="shared" si="0"/>
        <v>Arquivos</v>
      </c>
      <c r="R68" s="11"/>
      <c r="T68" s="6" t="str">
        <f t="shared" si="2"/>
        <v>Capacity Maps Smaller Gap64 Adjusted Tc</v>
      </c>
      <c r="U68" s="2">
        <v>160</v>
      </c>
      <c r="V68" s="6">
        <v>30</v>
      </c>
      <c r="W68" s="4">
        <v>27.315528119394099</v>
      </c>
      <c r="X68" s="4">
        <v>63.651957561490498</v>
      </c>
      <c r="Y68" s="2">
        <v>100</v>
      </c>
      <c r="Z68" s="4">
        <v>34.918199999999999</v>
      </c>
      <c r="AA68" s="4">
        <v>59.5901</v>
      </c>
      <c r="AB68" s="4">
        <v>7.4004600000000004E-2</v>
      </c>
      <c r="AC68" s="4">
        <v>14.0107</v>
      </c>
      <c r="AD68" s="4">
        <v>2.75597</v>
      </c>
      <c r="AE68" s="4">
        <v>4.38425E-2</v>
      </c>
      <c r="AF68" s="13" t="str">
        <f t="shared" si="1"/>
        <v>Arquivos</v>
      </c>
      <c r="AG68" s="13"/>
    </row>
    <row r="69" spans="5:33" x14ac:dyDescent="0.25">
      <c r="E69" s="6" t="s">
        <v>114</v>
      </c>
      <c r="F69" s="2">
        <v>160</v>
      </c>
      <c r="G69" s="6">
        <v>30</v>
      </c>
      <c r="H69" s="4">
        <v>27.315528119394099</v>
      </c>
      <c r="I69" s="4">
        <v>63.651957561490498</v>
      </c>
      <c r="J69" s="2">
        <v>200</v>
      </c>
      <c r="K69" s="4">
        <v>46.49</v>
      </c>
      <c r="L69" s="4">
        <v>102.86499999999999</v>
      </c>
      <c r="M69" s="4">
        <v>0.343835</v>
      </c>
      <c r="N69" s="4">
        <v>18.4862</v>
      </c>
      <c r="O69" s="4">
        <v>2.75597</v>
      </c>
      <c r="P69" s="4">
        <v>0.10198766666666667</v>
      </c>
      <c r="Q69" s="13" t="str">
        <f t="shared" ref="Q69:Q75" si="3">HYPERLINK("C:\Users\berna\Documents\Refrigeração Magnética\Programas\AMR-Simulator-master\Results\Capacity Maps\" &amp; E69, "Arquivos")</f>
        <v>Arquivos</v>
      </c>
      <c r="R69" s="11"/>
      <c r="T69" s="6" t="str">
        <f t="shared" si="2"/>
        <v>Capacity Maps Smaller Gap65 Adjusted Tc</v>
      </c>
      <c r="U69" s="2">
        <v>160</v>
      </c>
      <c r="V69" s="6">
        <v>30</v>
      </c>
      <c r="W69" s="4">
        <v>27.315528119394099</v>
      </c>
      <c r="X69" s="4">
        <v>63.651957561490498</v>
      </c>
      <c r="Y69" s="2">
        <v>200</v>
      </c>
      <c r="Z69" s="4">
        <v>65.316000000000003</v>
      </c>
      <c r="AA69" s="4">
        <v>112.006</v>
      </c>
      <c r="AB69" s="4">
        <v>0.343835</v>
      </c>
      <c r="AC69" s="4">
        <v>19.2532</v>
      </c>
      <c r="AD69" s="4">
        <v>2.75597</v>
      </c>
      <c r="AE69" s="4">
        <v>0.101988</v>
      </c>
      <c r="AF69" s="13" t="str">
        <f t="shared" ref="AF69:AF75" si="4">HYPERLINK("C:\Users\berna\Documents\Refrigeração Magnética\Programas\AMR-Simulator-master\Results\Capacity Maps\" &amp; T69, "Arquivos")</f>
        <v>Arquivos</v>
      </c>
      <c r="AG69" s="13"/>
    </row>
    <row r="70" spans="5:33" x14ac:dyDescent="0.25">
      <c r="E70" s="6" t="s">
        <v>115</v>
      </c>
      <c r="F70" s="2">
        <v>160</v>
      </c>
      <c r="G70" s="6">
        <v>30</v>
      </c>
      <c r="H70" s="4">
        <v>27.315528119394099</v>
      </c>
      <c r="I70" s="4">
        <v>63.651957561490498</v>
      </c>
      <c r="J70" s="2">
        <v>300</v>
      </c>
      <c r="K70" s="4">
        <v>65.977400000000003</v>
      </c>
      <c r="L70" s="4">
        <v>144.34299999999999</v>
      </c>
      <c r="M70" s="4">
        <v>0.88121700000000003</v>
      </c>
      <c r="N70" s="4">
        <v>23.4132</v>
      </c>
      <c r="O70" s="4">
        <v>2.75597</v>
      </c>
      <c r="P70" s="4">
        <v>0.17443500000000001</v>
      </c>
      <c r="Q70" s="13" t="str">
        <f t="shared" si="3"/>
        <v>Arquivos</v>
      </c>
      <c r="R70" s="11"/>
      <c r="T70" s="6" t="str">
        <f t="shared" ref="T70:T75" si="5">CONCATENATE(E70, $AG$3)</f>
        <v>Capacity Maps Smaller Gap66 Adjusted Tc</v>
      </c>
      <c r="U70" s="2">
        <v>160</v>
      </c>
      <c r="V70" s="6">
        <v>30</v>
      </c>
      <c r="W70" s="4">
        <v>27.315528119394099</v>
      </c>
      <c r="X70" s="4">
        <v>63.651957561490498</v>
      </c>
      <c r="Y70" s="2">
        <v>300</v>
      </c>
      <c r="Z70" s="4">
        <v>89.698599999999999</v>
      </c>
      <c r="AA70" s="4">
        <v>158.88399999999999</v>
      </c>
      <c r="AB70" s="4">
        <v>0.88121700000000003</v>
      </c>
      <c r="AC70" s="4">
        <v>24.444299999999998</v>
      </c>
      <c r="AD70" s="4">
        <v>2.75597</v>
      </c>
      <c r="AE70" s="4">
        <v>0.17443500000000001</v>
      </c>
      <c r="AF70" s="13" t="str">
        <f t="shared" si="4"/>
        <v>Arquivos</v>
      </c>
      <c r="AG70" s="13"/>
    </row>
    <row r="71" spans="5:33" x14ac:dyDescent="0.25">
      <c r="E71" s="6" t="s">
        <v>116</v>
      </c>
      <c r="F71" s="2">
        <v>160</v>
      </c>
      <c r="G71" s="6">
        <v>30</v>
      </c>
      <c r="H71" s="4">
        <v>27.315528119394099</v>
      </c>
      <c r="I71" s="4">
        <v>63.651957561490498</v>
      </c>
      <c r="J71" s="2">
        <v>400</v>
      </c>
      <c r="K71" s="4">
        <v>81.817899999999995</v>
      </c>
      <c r="L71" s="4">
        <v>183.35599999999999</v>
      </c>
      <c r="M71" s="4">
        <v>1.75787</v>
      </c>
      <c r="N71" s="4">
        <v>28.212700000000002</v>
      </c>
      <c r="O71" s="4">
        <v>2.75597</v>
      </c>
      <c r="P71" s="4">
        <v>0.26118666666666668</v>
      </c>
      <c r="Q71" s="13" t="str">
        <f t="shared" si="3"/>
        <v>Arquivos</v>
      </c>
      <c r="R71" s="11"/>
      <c r="T71" s="6" t="str">
        <f t="shared" si="5"/>
        <v>Capacity Maps Smaller Gap67 Adjusted Tc</v>
      </c>
      <c r="U71" s="2">
        <v>160</v>
      </c>
      <c r="V71" s="6">
        <v>30</v>
      </c>
      <c r="W71" s="4">
        <v>27.315528119394099</v>
      </c>
      <c r="X71" s="4">
        <v>63.651957561490498</v>
      </c>
      <c r="Y71" s="2">
        <v>400</v>
      </c>
      <c r="Z71" s="4">
        <v>109.587</v>
      </c>
      <c r="AA71" s="4">
        <v>200.642</v>
      </c>
      <c r="AB71" s="4">
        <v>1.75787</v>
      </c>
      <c r="AC71" s="4">
        <v>29.520700000000001</v>
      </c>
      <c r="AD71" s="4">
        <v>2.75597</v>
      </c>
      <c r="AE71" s="4">
        <v>0.26118599999999997</v>
      </c>
      <c r="AF71" s="13" t="str">
        <f t="shared" si="4"/>
        <v>Arquivos</v>
      </c>
      <c r="AG71" s="13"/>
    </row>
    <row r="72" spans="5:33" x14ac:dyDescent="0.25">
      <c r="E72" s="6" t="s">
        <v>117</v>
      </c>
      <c r="F72" s="2">
        <v>160</v>
      </c>
      <c r="G72" s="6">
        <v>30</v>
      </c>
      <c r="H72" s="4">
        <v>27.315528119394099</v>
      </c>
      <c r="I72" s="4">
        <v>63.651957561490498</v>
      </c>
      <c r="J72" s="2">
        <v>500</v>
      </c>
      <c r="K72" s="4">
        <v>93.950999999999993</v>
      </c>
      <c r="L72" s="4">
        <v>219.46100000000001</v>
      </c>
      <c r="M72" s="4">
        <v>3.0455299999999998</v>
      </c>
      <c r="N72" s="4">
        <v>32.814100000000003</v>
      </c>
      <c r="O72" s="4">
        <v>2.75597</v>
      </c>
      <c r="P72" s="4">
        <v>0.36224000000000001</v>
      </c>
      <c r="Q72" s="13" t="str">
        <f t="shared" si="3"/>
        <v>Arquivos</v>
      </c>
      <c r="R72" s="11"/>
      <c r="T72" s="6" t="str">
        <f t="shared" si="5"/>
        <v>Capacity Maps Smaller Gap68 Adjusted Tc</v>
      </c>
      <c r="U72" s="2">
        <v>160</v>
      </c>
      <c r="V72" s="6">
        <v>30</v>
      </c>
      <c r="W72" s="4">
        <v>27.315528119394099</v>
      </c>
      <c r="X72" s="4">
        <v>63.651957561490498</v>
      </c>
      <c r="Y72" s="2">
        <v>500</v>
      </c>
      <c r="Z72" s="4">
        <v>125.48099999999999</v>
      </c>
      <c r="AA72" s="4">
        <v>237.22</v>
      </c>
      <c r="AB72" s="4">
        <v>3.0455299999999998</v>
      </c>
      <c r="AC72" s="4">
        <v>34.429299999999998</v>
      </c>
      <c r="AD72" s="4">
        <v>2.75597</v>
      </c>
      <c r="AE72" s="4">
        <v>0.36223899999999998</v>
      </c>
      <c r="AF72" s="13" t="str">
        <f t="shared" si="4"/>
        <v>Arquivos</v>
      </c>
      <c r="AG72" s="13"/>
    </row>
    <row r="73" spans="5:33" x14ac:dyDescent="0.25">
      <c r="E73" s="6" t="s">
        <v>118</v>
      </c>
      <c r="F73" s="2">
        <v>160</v>
      </c>
      <c r="G73" s="6">
        <v>30</v>
      </c>
      <c r="H73" s="4">
        <v>27.315528119394099</v>
      </c>
      <c r="I73" s="4">
        <v>63.651957561490498</v>
      </c>
      <c r="J73" s="2">
        <v>600</v>
      </c>
      <c r="K73" s="4">
        <v>102.496</v>
      </c>
      <c r="L73" s="4">
        <v>252.244</v>
      </c>
      <c r="M73" s="4">
        <v>4.8159200000000002</v>
      </c>
      <c r="N73" s="4">
        <v>37.194800000000001</v>
      </c>
      <c r="O73" s="4">
        <v>2.75597</v>
      </c>
      <c r="P73" s="4">
        <v>0.47759500000000005</v>
      </c>
      <c r="Q73" s="13" t="str">
        <f t="shared" si="3"/>
        <v>Arquivos</v>
      </c>
      <c r="R73" s="11"/>
      <c r="T73" s="6" t="str">
        <f t="shared" si="5"/>
        <v>Capacity Maps Smaller Gap69 Adjusted Tc</v>
      </c>
      <c r="U73" s="2">
        <v>160</v>
      </c>
      <c r="V73" s="6">
        <v>30</v>
      </c>
      <c r="W73" s="4">
        <v>27.315528119394099</v>
      </c>
      <c r="X73" s="4">
        <v>63.651957561490498</v>
      </c>
      <c r="Y73" s="2">
        <v>600</v>
      </c>
      <c r="Z73" s="4">
        <v>137.30799999999999</v>
      </c>
      <c r="AA73" s="4">
        <v>268.02699999999999</v>
      </c>
      <c r="AB73" s="4">
        <v>4.8159200000000002</v>
      </c>
      <c r="AC73" s="4">
        <v>39.107199999999999</v>
      </c>
      <c r="AD73" s="4">
        <v>2.75597</v>
      </c>
      <c r="AE73" s="4">
        <v>0.47759499999999999</v>
      </c>
      <c r="AF73" s="13" t="str">
        <f t="shared" si="4"/>
        <v>Arquivos</v>
      </c>
      <c r="AG73" s="13"/>
    </row>
    <row r="74" spans="5:33" x14ac:dyDescent="0.25">
      <c r="E74" s="6" t="s">
        <v>119</v>
      </c>
      <c r="F74" s="2">
        <v>160</v>
      </c>
      <c r="G74" s="6">
        <v>30</v>
      </c>
      <c r="H74" s="4">
        <v>27.315528119394099</v>
      </c>
      <c r="I74" s="4">
        <v>63.651957561490498</v>
      </c>
      <c r="J74" s="2">
        <v>700</v>
      </c>
      <c r="K74" s="4">
        <v>107.596</v>
      </c>
      <c r="L74" s="4">
        <v>281.30399999999997</v>
      </c>
      <c r="M74" s="4">
        <v>7.1407499999999997</v>
      </c>
      <c r="N74" s="4">
        <v>41.344900000000003</v>
      </c>
      <c r="O74" s="4">
        <v>2.75597</v>
      </c>
      <c r="P74" s="4">
        <v>0.60725333333333342</v>
      </c>
      <c r="Q74" s="13" t="str">
        <f t="shared" si="3"/>
        <v>Arquivos</v>
      </c>
      <c r="R74" s="11"/>
      <c r="T74" s="6" t="str">
        <f t="shared" si="5"/>
        <v>Capacity Maps Smaller Gap70 Adjusted Tc</v>
      </c>
      <c r="U74" s="2">
        <v>160</v>
      </c>
      <c r="V74" s="6">
        <v>30</v>
      </c>
      <c r="W74" s="4">
        <v>27.315528119394099</v>
      </c>
      <c r="X74" s="4">
        <v>63.651957561490498</v>
      </c>
      <c r="Y74" s="2">
        <v>700</v>
      </c>
      <c r="Z74" s="4">
        <v>145.375</v>
      </c>
      <c r="AA74" s="4">
        <v>291.899</v>
      </c>
      <c r="AB74" s="4">
        <v>7.1407499999999997</v>
      </c>
      <c r="AC74" s="4">
        <v>43.54</v>
      </c>
      <c r="AD74" s="4">
        <v>2.75597</v>
      </c>
      <c r="AE74" s="4">
        <v>0.60725399999999996</v>
      </c>
      <c r="AF74" s="13" t="str">
        <f t="shared" si="4"/>
        <v>Arquivos</v>
      </c>
      <c r="AG74" s="13"/>
    </row>
    <row r="75" spans="5:33" x14ac:dyDescent="0.25">
      <c r="E75" s="6" t="s">
        <v>120</v>
      </c>
      <c r="F75" s="2">
        <v>160</v>
      </c>
      <c r="G75" s="6">
        <v>30</v>
      </c>
      <c r="H75" s="4">
        <v>27.315528119394099</v>
      </c>
      <c r="I75" s="4">
        <v>63.651957561490498</v>
      </c>
      <c r="J75" s="2">
        <v>800</v>
      </c>
      <c r="K75" s="4">
        <v>109.376</v>
      </c>
      <c r="L75" s="4">
        <v>306.18200000000002</v>
      </c>
      <c r="M75" s="4">
        <v>10.091799999999999</v>
      </c>
      <c r="N75" s="4">
        <v>45.2547</v>
      </c>
      <c r="O75" s="4">
        <v>2.75597</v>
      </c>
      <c r="P75" s="4">
        <v>0.75121499999999997</v>
      </c>
      <c r="Q75" s="13" t="str">
        <f t="shared" si="3"/>
        <v>Arquivos</v>
      </c>
      <c r="R75" s="11"/>
      <c r="T75" s="6" t="str">
        <f t="shared" si="5"/>
        <v>Capacity Maps Smaller Gap71 Adjusted Tc</v>
      </c>
      <c r="U75" s="2">
        <v>160</v>
      </c>
      <c r="V75" s="6">
        <v>30</v>
      </c>
      <c r="W75" s="4">
        <v>27.315528119394099</v>
      </c>
      <c r="X75" s="4">
        <v>63.651957561490498</v>
      </c>
      <c r="Y75" s="2">
        <v>800</v>
      </c>
      <c r="Z75" s="4">
        <v>149.714</v>
      </c>
      <c r="AA75" s="4">
        <v>307.74200000000002</v>
      </c>
      <c r="AB75" s="4">
        <v>10.091799999999999</v>
      </c>
      <c r="AC75" s="4">
        <v>47.709200000000003</v>
      </c>
      <c r="AD75" s="4">
        <v>2.75597</v>
      </c>
      <c r="AE75" s="4">
        <v>0.75121599999999999</v>
      </c>
      <c r="AF75" s="13" t="str">
        <f t="shared" si="4"/>
        <v>Arquivos</v>
      </c>
      <c r="AG75" s="1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75"/>
  <sheetViews>
    <sheetView showGridLines="0" tabSelected="1" workbookViewId="0">
      <pane xSplit="4" topLeftCell="P1" activePane="topRight" state="frozen"/>
      <selection pane="topRight" activeCell="T17" sqref="T17"/>
    </sheetView>
  </sheetViews>
  <sheetFormatPr defaultRowHeight="15" x14ac:dyDescent="0.25"/>
  <cols>
    <col min="1" max="1" width="2.7109375" customWidth="1"/>
    <col min="2" max="2" width="22.140625" bestFit="1" customWidth="1"/>
    <col min="4" max="4" width="7.140625" customWidth="1"/>
    <col min="5" max="5" width="28.140625" bestFit="1" customWidth="1"/>
    <col min="6" max="9" width="9.7109375" customWidth="1"/>
    <col min="10" max="10" width="13.7109375" bestFit="1" customWidth="1"/>
    <col min="11" max="16" width="9.7109375" customWidth="1"/>
    <col min="17" max="17" width="11.5703125" bestFit="1" customWidth="1"/>
    <col min="18" max="19" width="9.7109375" customWidth="1"/>
    <col min="20" max="20" width="39.28515625" bestFit="1" customWidth="1"/>
    <col min="21" max="24" width="9.7109375" customWidth="1"/>
    <col min="25" max="25" width="13.7109375" bestFit="1" customWidth="1"/>
    <col min="26" max="29" width="9.7109375" customWidth="1"/>
    <col min="32" max="32" width="11.5703125" bestFit="1" customWidth="1"/>
    <col min="33" max="33" width="11.7109375" bestFit="1" customWidth="1"/>
  </cols>
  <sheetData>
    <row r="1" spans="2:35" ht="3.75" customHeight="1" x14ac:dyDescent="0.25"/>
    <row r="2" spans="2:35" ht="9" customHeight="1" x14ac:dyDescent="0.25"/>
    <row r="3" spans="2:35" ht="18" x14ac:dyDescent="0.25">
      <c r="D3" s="8"/>
      <c r="E3" s="10" t="s">
        <v>43</v>
      </c>
      <c r="F3" s="10" t="s">
        <v>42</v>
      </c>
      <c r="G3" s="10" t="s">
        <v>30</v>
      </c>
      <c r="H3" s="10" t="s">
        <v>556</v>
      </c>
      <c r="I3" s="10" t="s">
        <v>557</v>
      </c>
      <c r="J3" s="10" t="s">
        <v>36</v>
      </c>
      <c r="K3" s="10" t="s">
        <v>37</v>
      </c>
      <c r="L3" s="10" t="s">
        <v>38</v>
      </c>
      <c r="M3" s="10" t="s">
        <v>39</v>
      </c>
      <c r="N3" s="10" t="s">
        <v>40</v>
      </c>
      <c r="O3" s="10" t="s">
        <v>41</v>
      </c>
      <c r="P3" s="10" t="s">
        <v>80</v>
      </c>
      <c r="Q3" s="10" t="s">
        <v>339</v>
      </c>
      <c r="R3" s="11"/>
      <c r="T3" s="10" t="s">
        <v>43</v>
      </c>
      <c r="U3" s="10" t="s">
        <v>42</v>
      </c>
      <c r="V3" s="10" t="s">
        <v>30</v>
      </c>
      <c r="W3" s="10" t="s">
        <v>556</v>
      </c>
      <c r="X3" s="10" t="s">
        <v>557</v>
      </c>
      <c r="Y3" s="10" t="s">
        <v>36</v>
      </c>
      <c r="Z3" s="10" t="s">
        <v>37</v>
      </c>
      <c r="AA3" s="10" t="s">
        <v>38</v>
      </c>
      <c r="AB3" s="10" t="s">
        <v>39</v>
      </c>
      <c r="AC3" s="10" t="s">
        <v>40</v>
      </c>
      <c r="AD3" s="10" t="s">
        <v>41</v>
      </c>
      <c r="AE3" s="10" t="s">
        <v>80</v>
      </c>
      <c r="AF3" s="10" t="s">
        <v>339</v>
      </c>
      <c r="AG3" s="10" t="s">
        <v>338</v>
      </c>
      <c r="AH3" s="7"/>
      <c r="AI3" s="7"/>
    </row>
    <row r="4" spans="2:35" x14ac:dyDescent="0.25">
      <c r="D4" s="9"/>
      <c r="E4" s="6" t="s">
        <v>121</v>
      </c>
      <c r="F4" s="2">
        <v>120</v>
      </c>
      <c r="G4" s="6">
        <v>20</v>
      </c>
      <c r="H4" s="4">
        <v>17.9501639342601</v>
      </c>
      <c r="I4" s="4">
        <v>47.738968171117897</v>
      </c>
      <c r="J4" s="2">
        <v>100</v>
      </c>
      <c r="K4" s="4">
        <v>25.860299999999999</v>
      </c>
      <c r="L4" s="4">
        <v>64.390500000000003</v>
      </c>
      <c r="M4" s="4">
        <v>0.17511299999999999</v>
      </c>
      <c r="N4" s="4">
        <v>11.762499999999999</v>
      </c>
      <c r="O4" s="4">
        <v>2.75597</v>
      </c>
      <c r="P4" s="4">
        <v>0.10388699999999999</v>
      </c>
      <c r="Q4" s="13" t="str">
        <f>HYPERLINK("C:\Users\berna\Documents\Refrigeração Magnética\Programas\AMR-Simulator-master\Results\Capacity Maps\" &amp; E4, "Arquivos")</f>
        <v>Arquivos</v>
      </c>
      <c r="R4" s="11"/>
      <c r="T4" s="6" t="str">
        <f>CONCATENATE(E4, $AG$3)</f>
        <v>Capacity Maps Smaller Gap72 Adjusted Tc</v>
      </c>
      <c r="U4" s="2">
        <v>120</v>
      </c>
      <c r="V4" s="6">
        <v>20</v>
      </c>
      <c r="W4" s="4">
        <v>17.9501639342601</v>
      </c>
      <c r="X4" s="4">
        <v>47.738968171117897</v>
      </c>
      <c r="Y4" s="2">
        <v>100</v>
      </c>
      <c r="Z4" s="4">
        <v>41.394599999999997</v>
      </c>
      <c r="AA4" s="4">
        <v>68.294200000000004</v>
      </c>
      <c r="AB4" s="4">
        <v>0.17511299999999999</v>
      </c>
      <c r="AC4" s="4">
        <v>12.492599999999999</v>
      </c>
      <c r="AD4" s="4">
        <v>2.75597</v>
      </c>
      <c r="AE4" s="4">
        <v>0.10388699999999999</v>
      </c>
      <c r="AF4" s="13" t="str">
        <f>HYPERLINK("C:\Users\berna\Documents\Refrigeração Magnética\Programas\AMR-Simulator-master\Results\Capacity Maps\" &amp; T4, "Arquivos")</f>
        <v>Arquivos</v>
      </c>
      <c r="AG4" s="13"/>
      <c r="AH4" s="9"/>
      <c r="AI4" s="9"/>
    </row>
    <row r="5" spans="2:35" x14ac:dyDescent="0.25">
      <c r="E5" s="6" t="s">
        <v>122</v>
      </c>
      <c r="F5" s="2">
        <v>120</v>
      </c>
      <c r="G5" s="6">
        <v>20</v>
      </c>
      <c r="H5" s="4">
        <v>17.9501639342601</v>
      </c>
      <c r="I5" s="4">
        <v>47.738968171117897</v>
      </c>
      <c r="J5" s="2">
        <v>200</v>
      </c>
      <c r="K5" s="4">
        <v>46.798699999999997</v>
      </c>
      <c r="L5" s="4">
        <v>116.087</v>
      </c>
      <c r="M5" s="4">
        <v>0.89730200000000004</v>
      </c>
      <c r="N5" s="4">
        <v>17.078800000000001</v>
      </c>
      <c r="O5" s="4">
        <v>2.75597</v>
      </c>
      <c r="P5" s="4">
        <v>0.26665499999999998</v>
      </c>
      <c r="Q5" s="13" t="str">
        <f t="shared" ref="Q5:Q68" si="0">HYPERLINK("C:\Users\berna\Documents\Refrigeração Magnética\Programas\AMR-Simulator-master\Results\Capacity Maps\" &amp; E5, "Arquivos")</f>
        <v>Arquivos</v>
      </c>
      <c r="R5" s="11"/>
      <c r="T5" s="6" t="str">
        <f>CONCATENATE(E5, $AG$3)</f>
        <v>Capacity Maps Smaller Gap73 Adjusted Tc</v>
      </c>
      <c r="U5" s="2">
        <v>120</v>
      </c>
      <c r="V5" s="6">
        <v>20</v>
      </c>
      <c r="W5" s="4">
        <v>17.9501639342601</v>
      </c>
      <c r="X5" s="4">
        <v>47.738968171117897</v>
      </c>
      <c r="Y5" s="2">
        <v>200</v>
      </c>
      <c r="Z5" s="4">
        <v>73.161299999999997</v>
      </c>
      <c r="AA5" s="4">
        <v>124.682</v>
      </c>
      <c r="AB5" s="4">
        <v>0.89730200000000004</v>
      </c>
      <c r="AC5" s="4">
        <v>18.623200000000001</v>
      </c>
      <c r="AD5" s="4">
        <v>2.75597</v>
      </c>
      <c r="AE5" s="4">
        <v>0.26665499999999998</v>
      </c>
      <c r="AF5" s="13" t="str">
        <f t="shared" ref="AF5:AF68" si="1">HYPERLINK("C:\Users\berna\Documents\Refrigeração Magnética\Programas\AMR-Simulator-master\Results\Capacity Maps\" &amp; T5, "Arquivos")</f>
        <v>Arquivos</v>
      </c>
      <c r="AG5" s="13"/>
      <c r="AH5" s="9"/>
      <c r="AI5" s="9"/>
    </row>
    <row r="6" spans="2:35" x14ac:dyDescent="0.25">
      <c r="D6" s="8"/>
      <c r="E6" s="6" t="s">
        <v>123</v>
      </c>
      <c r="F6" s="2">
        <v>120</v>
      </c>
      <c r="G6" s="6">
        <v>20</v>
      </c>
      <c r="H6" s="4">
        <v>17.9501639342601</v>
      </c>
      <c r="I6" s="4">
        <v>47.738968171117897</v>
      </c>
      <c r="J6" s="2">
        <v>300</v>
      </c>
      <c r="K6" s="4">
        <v>60.719499999999996</v>
      </c>
      <c r="L6" s="4">
        <v>161.804</v>
      </c>
      <c r="M6" s="4">
        <v>2.4618500000000001</v>
      </c>
      <c r="N6" s="4">
        <v>21.845400000000001</v>
      </c>
      <c r="O6" s="4">
        <v>2.75597</v>
      </c>
      <c r="P6" s="4">
        <v>0.48830400000000002</v>
      </c>
      <c r="Q6" s="13" t="str">
        <f t="shared" si="0"/>
        <v>Arquivos</v>
      </c>
      <c r="R6" s="11"/>
      <c r="T6" s="6" t="str">
        <f t="shared" ref="T6:T69" si="2">CONCATENATE(E6, $AG$3)</f>
        <v>Capacity Maps Smaller Gap74 Adjusted Tc</v>
      </c>
      <c r="U6" s="2">
        <v>120</v>
      </c>
      <c r="V6" s="6">
        <v>20</v>
      </c>
      <c r="W6" s="4">
        <v>17.9501639342601</v>
      </c>
      <c r="X6" s="4">
        <v>47.738968171117897</v>
      </c>
      <c r="Y6" s="2">
        <v>300</v>
      </c>
      <c r="Z6" s="4">
        <v>95.973600000000005</v>
      </c>
      <c r="AA6" s="4">
        <v>170.28899999999999</v>
      </c>
      <c r="AB6" s="4">
        <v>2.4618500000000001</v>
      </c>
      <c r="AC6" s="4">
        <v>24.228300000000001</v>
      </c>
      <c r="AD6" s="4">
        <v>2.75597</v>
      </c>
      <c r="AE6" s="4">
        <v>0.48830400000000002</v>
      </c>
      <c r="AF6" s="13" t="str">
        <f t="shared" si="1"/>
        <v>Arquivos</v>
      </c>
      <c r="AG6" s="13"/>
      <c r="AH6" s="9"/>
      <c r="AI6" s="9"/>
    </row>
    <row r="7" spans="2:35" x14ac:dyDescent="0.25">
      <c r="D7" s="8"/>
      <c r="E7" s="6" t="s">
        <v>124</v>
      </c>
      <c r="F7" s="2">
        <v>120</v>
      </c>
      <c r="G7" s="6">
        <v>20</v>
      </c>
      <c r="H7" s="4">
        <v>17.9501639342601</v>
      </c>
      <c r="I7" s="4">
        <v>47.738968171117897</v>
      </c>
      <c r="J7" s="2">
        <v>400</v>
      </c>
      <c r="K7" s="4">
        <v>68.011600000000001</v>
      </c>
      <c r="L7" s="4">
        <v>198.9</v>
      </c>
      <c r="M7" s="4">
        <v>5.1640199999999998</v>
      </c>
      <c r="N7" s="4">
        <v>26.067299999999999</v>
      </c>
      <c r="O7" s="4">
        <v>2.75597</v>
      </c>
      <c r="P7" s="4">
        <v>0.76883500000000005</v>
      </c>
      <c r="Q7" s="13" t="str">
        <f t="shared" si="0"/>
        <v>Arquivos</v>
      </c>
      <c r="R7" s="11"/>
      <c r="T7" s="6" t="str">
        <f t="shared" si="2"/>
        <v>Capacity Maps Smaller Gap75 Adjusted Tc</v>
      </c>
      <c r="U7" s="2">
        <v>120</v>
      </c>
      <c r="V7" s="6">
        <v>20</v>
      </c>
      <c r="W7" s="4">
        <v>17.9501639342601</v>
      </c>
      <c r="X7" s="4">
        <v>47.738968171117897</v>
      </c>
      <c r="Y7" s="2">
        <v>400</v>
      </c>
      <c r="Z7" s="4">
        <v>109.782</v>
      </c>
      <c r="AA7" s="4">
        <v>199.559</v>
      </c>
      <c r="AB7" s="4">
        <v>5.1640199999999998</v>
      </c>
      <c r="AC7" s="4">
        <v>29.231000000000002</v>
      </c>
      <c r="AD7" s="4">
        <v>2.75597</v>
      </c>
      <c r="AE7" s="4">
        <v>0.76883500000000005</v>
      </c>
      <c r="AF7" s="13" t="str">
        <f t="shared" si="1"/>
        <v>Arquivos</v>
      </c>
      <c r="AG7" s="13"/>
      <c r="AH7" s="9"/>
      <c r="AI7" s="9"/>
    </row>
    <row r="8" spans="2:35" x14ac:dyDescent="0.25">
      <c r="D8" s="8"/>
      <c r="E8" s="6" t="s">
        <v>125</v>
      </c>
      <c r="F8" s="2">
        <v>120</v>
      </c>
      <c r="G8" s="6">
        <v>20</v>
      </c>
      <c r="H8" s="4">
        <v>17.9501639342601</v>
      </c>
      <c r="I8" s="4">
        <v>47.738968171117897</v>
      </c>
      <c r="J8" s="2">
        <v>500</v>
      </c>
      <c r="K8" s="4">
        <v>69.233699999999999</v>
      </c>
      <c r="L8">
        <v>222.93899999999999</v>
      </c>
      <c r="M8" s="4">
        <v>9.2991100000000007</v>
      </c>
      <c r="N8" s="4">
        <v>29.759599999999999</v>
      </c>
      <c r="O8" s="4">
        <v>2.75597</v>
      </c>
      <c r="P8" s="4">
        <v>1.10825</v>
      </c>
      <c r="Q8" s="13" t="str">
        <f t="shared" si="0"/>
        <v>Arquivos</v>
      </c>
      <c r="R8" s="11"/>
      <c r="T8" s="6" t="str">
        <f t="shared" si="2"/>
        <v>Capacity Maps Smaller Gap76 Adjusted Tc</v>
      </c>
      <c r="U8" s="2">
        <v>120</v>
      </c>
      <c r="V8" s="6">
        <v>20</v>
      </c>
      <c r="W8" s="4">
        <v>17.9501639342601</v>
      </c>
      <c r="X8" s="4">
        <v>47.738968171117897</v>
      </c>
      <c r="Y8" s="2">
        <v>500</v>
      </c>
      <c r="Z8" s="4">
        <v>115.771</v>
      </c>
      <c r="AA8" s="4">
        <v>207.90199999999999</v>
      </c>
      <c r="AB8" s="4">
        <v>9.2991100000000007</v>
      </c>
      <c r="AC8" s="4">
        <v>33.695799999999998</v>
      </c>
      <c r="AD8" s="4">
        <v>2.75597</v>
      </c>
      <c r="AE8" s="4">
        <v>1.10825</v>
      </c>
      <c r="AF8" s="13" t="str">
        <f t="shared" si="1"/>
        <v>Arquivos</v>
      </c>
      <c r="AG8" s="13"/>
      <c r="AH8" s="9"/>
      <c r="AI8" s="9"/>
    </row>
    <row r="9" spans="2:35" x14ac:dyDescent="0.25">
      <c r="D9" s="8"/>
      <c r="E9" s="6" t="s">
        <v>126</v>
      </c>
      <c r="F9" s="2">
        <v>120</v>
      </c>
      <c r="G9" s="6">
        <v>20</v>
      </c>
      <c r="H9" s="4">
        <v>17.9501639342601</v>
      </c>
      <c r="I9" s="4">
        <v>47.738968171117897</v>
      </c>
      <c r="J9" s="2">
        <v>600</v>
      </c>
      <c r="K9" s="4">
        <v>64.877899999999997</v>
      </c>
      <c r="L9" s="4">
        <v>233.03700000000001</v>
      </c>
      <c r="M9" s="4">
        <v>15.1624</v>
      </c>
      <c r="N9" s="4">
        <v>33.063800000000001</v>
      </c>
      <c r="O9" s="4">
        <v>2.75597</v>
      </c>
      <c r="P9" s="4">
        <v>1.50654</v>
      </c>
      <c r="Q9" s="13" t="str">
        <f t="shared" si="0"/>
        <v>Arquivos</v>
      </c>
      <c r="R9" s="11"/>
      <c r="T9" s="6" t="str">
        <f t="shared" si="2"/>
        <v>Capacity Maps Smaller Gap77 Adjusted Tc</v>
      </c>
      <c r="U9" s="2">
        <v>120</v>
      </c>
      <c r="V9" s="6">
        <v>20</v>
      </c>
      <c r="W9" s="4">
        <v>17.9501639342601</v>
      </c>
      <c r="X9" s="4">
        <v>47.738968171117897</v>
      </c>
      <c r="Y9" s="2">
        <v>600</v>
      </c>
      <c r="Z9" s="4">
        <v>113.307</v>
      </c>
      <c r="AA9" s="4">
        <v>194.97499999999999</v>
      </c>
      <c r="AB9" s="4">
        <v>15.1624</v>
      </c>
      <c r="AC9" s="4">
        <v>37.209299999999999</v>
      </c>
      <c r="AD9" s="4">
        <v>2.75597</v>
      </c>
      <c r="AE9" s="4">
        <v>1.50654</v>
      </c>
      <c r="AF9" s="13" t="str">
        <f t="shared" si="1"/>
        <v>Arquivos</v>
      </c>
      <c r="AG9" s="13"/>
      <c r="AH9" s="9"/>
      <c r="AI9" s="9"/>
    </row>
    <row r="10" spans="2:35" x14ac:dyDescent="0.25">
      <c r="B10" s="12" t="s">
        <v>15</v>
      </c>
      <c r="C10" s="2">
        <v>0.55000000000000004</v>
      </c>
      <c r="D10" s="8"/>
      <c r="E10" s="6" t="s">
        <v>127</v>
      </c>
      <c r="F10" s="2">
        <v>120</v>
      </c>
      <c r="G10" s="6">
        <v>20</v>
      </c>
      <c r="H10" s="4">
        <v>17.9501639342601</v>
      </c>
      <c r="I10" s="4">
        <v>47.738968171117897</v>
      </c>
      <c r="J10" s="2">
        <v>700</v>
      </c>
      <c r="K10" s="4">
        <v>55.330599999999997</v>
      </c>
      <c r="L10" s="4">
        <v>233.292</v>
      </c>
      <c r="M10" s="4">
        <v>23.049099999999999</v>
      </c>
      <c r="N10" s="4">
        <v>36.180100000000003</v>
      </c>
      <c r="O10" s="4">
        <v>2.75597</v>
      </c>
      <c r="P10" s="4">
        <v>1.9637199999999999</v>
      </c>
      <c r="Q10" s="13" t="str">
        <f t="shared" si="0"/>
        <v>Arquivos</v>
      </c>
      <c r="R10" s="11"/>
      <c r="T10" s="6" t="str">
        <f t="shared" si="2"/>
        <v>Capacity Maps Smaller Gap78 Adjusted Tc</v>
      </c>
      <c r="U10" s="2">
        <v>120</v>
      </c>
      <c r="V10" s="6">
        <v>20</v>
      </c>
      <c r="W10" s="4">
        <v>17.9501639342601</v>
      </c>
      <c r="X10" s="4">
        <v>47.738968171117897</v>
      </c>
      <c r="Y10" s="2">
        <v>700</v>
      </c>
      <c r="Z10" s="4">
        <v>97.100300000000004</v>
      </c>
      <c r="AA10" s="4">
        <v>165.18199999999999</v>
      </c>
      <c r="AB10" s="4">
        <v>23.049099999999999</v>
      </c>
      <c r="AC10" s="4">
        <v>38.8386</v>
      </c>
      <c r="AD10" s="4">
        <v>2.75597</v>
      </c>
      <c r="AE10" s="4">
        <v>1.9637199999999999</v>
      </c>
      <c r="AF10" s="13" t="str">
        <f t="shared" si="1"/>
        <v>Arquivos</v>
      </c>
      <c r="AG10" s="13"/>
      <c r="AH10" s="9"/>
      <c r="AI10" s="9"/>
    </row>
    <row r="11" spans="2:35" x14ac:dyDescent="0.25">
      <c r="B11" s="12" t="s">
        <v>81</v>
      </c>
      <c r="C11" s="2">
        <v>0.46500000000000002</v>
      </c>
      <c r="D11" s="8"/>
      <c r="E11" s="6" t="s">
        <v>128</v>
      </c>
      <c r="F11" s="2">
        <v>120</v>
      </c>
      <c r="G11" s="6">
        <v>20</v>
      </c>
      <c r="H11" s="4">
        <v>17.9501639342601</v>
      </c>
      <c r="I11" s="4">
        <v>47.738968171117897</v>
      </c>
      <c r="J11" s="2">
        <v>800</v>
      </c>
      <c r="K11" s="4">
        <v>40.859099999999998</v>
      </c>
      <c r="L11" s="4">
        <v>226.80500000000001</v>
      </c>
      <c r="M11" s="4">
        <v>33.254600000000003</v>
      </c>
      <c r="N11" s="4">
        <v>39.205399999999997</v>
      </c>
      <c r="O11" s="4">
        <v>2.75597</v>
      </c>
      <c r="P11" s="4">
        <v>2.4797699999999998</v>
      </c>
      <c r="Q11" s="13" t="str">
        <f t="shared" si="0"/>
        <v>Arquivos</v>
      </c>
      <c r="R11" s="11"/>
      <c r="T11" s="6" t="str">
        <f t="shared" si="2"/>
        <v>Capacity Maps Smaller Gap79 Adjusted Tc</v>
      </c>
      <c r="U11" s="2">
        <v>120</v>
      </c>
      <c r="V11" s="6">
        <v>20</v>
      </c>
      <c r="W11" s="4">
        <v>17.9501639342601</v>
      </c>
      <c r="X11" s="4">
        <v>47.738968171117897</v>
      </c>
      <c r="Y11" s="2">
        <v>800</v>
      </c>
      <c r="Z11" s="4">
        <v>66.548699999999997</v>
      </c>
      <c r="AA11" s="4">
        <v>125.16</v>
      </c>
      <c r="AB11" s="4">
        <v>33.254600000000003</v>
      </c>
      <c r="AC11" s="4">
        <v>38.851100000000002</v>
      </c>
      <c r="AD11" s="4">
        <v>2.75597</v>
      </c>
      <c r="AE11" s="4">
        <v>2.4797699999999998</v>
      </c>
      <c r="AF11" s="13" t="str">
        <f t="shared" si="1"/>
        <v>Arquivos</v>
      </c>
      <c r="AG11" s="13"/>
      <c r="AH11" s="9"/>
      <c r="AI11" s="9"/>
    </row>
    <row r="12" spans="2:35" x14ac:dyDescent="0.25">
      <c r="B12" s="12" t="s">
        <v>16</v>
      </c>
      <c r="C12" s="4">
        <v>0.3</v>
      </c>
      <c r="D12" s="8"/>
      <c r="E12" s="6" t="s">
        <v>129</v>
      </c>
      <c r="F12" s="2">
        <v>120</v>
      </c>
      <c r="G12" s="6">
        <v>25</v>
      </c>
      <c r="H12" s="4">
        <v>23.0218435396818</v>
      </c>
      <c r="I12" s="4">
        <v>47.738968171117897</v>
      </c>
      <c r="J12" s="2">
        <v>100</v>
      </c>
      <c r="K12" s="4">
        <v>26.385000000000002</v>
      </c>
      <c r="L12" s="4">
        <v>68.124399999999994</v>
      </c>
      <c r="M12" s="4">
        <v>0.128082</v>
      </c>
      <c r="N12" s="4">
        <v>13.837899999999999</v>
      </c>
      <c r="O12" s="4">
        <v>2.75597</v>
      </c>
      <c r="P12" s="4">
        <v>7.59436E-2</v>
      </c>
      <c r="Q12" s="13" t="str">
        <f t="shared" si="0"/>
        <v>Arquivos</v>
      </c>
      <c r="R12" s="11"/>
      <c r="T12" s="6" t="str">
        <f t="shared" si="2"/>
        <v>Capacity Maps Smaller Gap80 Adjusted Tc</v>
      </c>
      <c r="U12" s="2">
        <v>120</v>
      </c>
      <c r="V12" s="6">
        <v>25</v>
      </c>
      <c r="W12" s="4">
        <v>23.0218435396818</v>
      </c>
      <c r="X12" s="4">
        <v>47.738968171117897</v>
      </c>
      <c r="Y12" s="2">
        <v>100</v>
      </c>
      <c r="Z12" s="4">
        <v>42.869900000000001</v>
      </c>
      <c r="AA12" s="4">
        <v>70.895300000000006</v>
      </c>
      <c r="AB12" s="4">
        <v>0.128082</v>
      </c>
      <c r="AC12" s="4">
        <v>14.5913</v>
      </c>
      <c r="AD12" s="4">
        <v>2.75597</v>
      </c>
      <c r="AE12" s="4">
        <v>7.59436E-2</v>
      </c>
      <c r="AF12" s="13" t="str">
        <f t="shared" si="1"/>
        <v>Arquivos</v>
      </c>
      <c r="AG12" s="13"/>
      <c r="AH12" s="9"/>
      <c r="AI12" s="9"/>
    </row>
    <row r="13" spans="2:35" x14ac:dyDescent="0.25">
      <c r="B13" s="12" t="s">
        <v>17</v>
      </c>
      <c r="C13" s="4">
        <v>0.3</v>
      </c>
      <c r="D13" s="8"/>
      <c r="E13" s="6" t="s">
        <v>130</v>
      </c>
      <c r="F13" s="2">
        <v>120</v>
      </c>
      <c r="G13" s="6">
        <v>25</v>
      </c>
      <c r="H13" s="4">
        <v>23.0218435396818</v>
      </c>
      <c r="I13" s="4">
        <v>47.738968171117897</v>
      </c>
      <c r="J13" s="2">
        <v>200</v>
      </c>
      <c r="K13" s="4">
        <v>49.777999999999999</v>
      </c>
      <c r="L13" s="4">
        <v>122.943</v>
      </c>
      <c r="M13" s="4">
        <v>0.63200299999999998</v>
      </c>
      <c r="N13" s="4">
        <v>19.335000000000001</v>
      </c>
      <c r="O13" s="4">
        <v>2.75597</v>
      </c>
      <c r="P13" s="4">
        <v>0.18768299999999999</v>
      </c>
      <c r="Q13" s="13" t="str">
        <f t="shared" si="0"/>
        <v>Arquivos</v>
      </c>
      <c r="R13" s="11"/>
      <c r="T13" s="6" t="str">
        <f t="shared" si="2"/>
        <v>Capacity Maps Smaller Gap81 Adjusted Tc</v>
      </c>
      <c r="U13" s="2">
        <v>120</v>
      </c>
      <c r="V13" s="6">
        <v>25</v>
      </c>
      <c r="W13" s="4">
        <v>23.0218435396818</v>
      </c>
      <c r="X13" s="4">
        <v>47.738968171117897</v>
      </c>
      <c r="Y13" s="2">
        <v>200</v>
      </c>
      <c r="Z13" s="4">
        <v>78.310900000000004</v>
      </c>
      <c r="AA13" s="4">
        <v>131.917</v>
      </c>
      <c r="AB13" s="4">
        <v>0.63200299999999998</v>
      </c>
      <c r="AC13" s="4">
        <v>20.896899999999999</v>
      </c>
      <c r="AD13" s="4">
        <v>2.75597</v>
      </c>
      <c r="AE13" s="4">
        <v>0.18768299999999999</v>
      </c>
      <c r="AF13" s="13" t="str">
        <f t="shared" si="1"/>
        <v>Arquivos</v>
      </c>
      <c r="AG13" s="13"/>
      <c r="AH13" s="9"/>
      <c r="AI13" s="9"/>
    </row>
    <row r="14" spans="2:35" x14ac:dyDescent="0.25">
      <c r="B14" s="12" t="s">
        <v>18</v>
      </c>
      <c r="C14" s="2">
        <v>313</v>
      </c>
      <c r="D14" s="8"/>
      <c r="E14" s="6" t="s">
        <v>131</v>
      </c>
      <c r="F14" s="2">
        <v>120</v>
      </c>
      <c r="G14" s="6">
        <v>25</v>
      </c>
      <c r="H14" s="4">
        <v>23.0218435396818</v>
      </c>
      <c r="I14" s="4">
        <v>47.738968171117897</v>
      </c>
      <c r="J14" s="2">
        <v>300</v>
      </c>
      <c r="K14" s="4">
        <v>67.870599999999996</v>
      </c>
      <c r="L14" s="4">
        <v>173.303</v>
      </c>
      <c r="M14" s="4">
        <v>1.6912700000000001</v>
      </c>
      <c r="N14" s="4">
        <v>24.440200000000001</v>
      </c>
      <c r="O14" s="4">
        <v>2.75597</v>
      </c>
      <c r="P14" s="4">
        <v>0.33521899999999999</v>
      </c>
      <c r="Q14" s="13" t="str">
        <f t="shared" si="0"/>
        <v>Arquivos</v>
      </c>
      <c r="R14" s="11"/>
      <c r="T14" s="6" t="str">
        <f t="shared" si="2"/>
        <v>Capacity Maps Smaller Gap82 Adjusted Tc</v>
      </c>
      <c r="U14" s="2">
        <v>120</v>
      </c>
      <c r="V14" s="6">
        <v>25</v>
      </c>
      <c r="W14" s="4">
        <v>23.0218435396818</v>
      </c>
      <c r="X14" s="4">
        <v>47.738968171117897</v>
      </c>
      <c r="Y14" s="2">
        <v>300</v>
      </c>
      <c r="Z14" s="4">
        <v>107.011</v>
      </c>
      <c r="AA14" s="4">
        <v>184.96899999999999</v>
      </c>
      <c r="AB14" s="4">
        <v>1.6912700000000001</v>
      </c>
      <c r="AC14" s="4">
        <v>26.917100000000001</v>
      </c>
      <c r="AD14" s="4">
        <v>2.75597</v>
      </c>
      <c r="AE14" s="4">
        <v>0.33521899999999999</v>
      </c>
      <c r="AF14" s="13" t="str">
        <f t="shared" si="1"/>
        <v>Arquivos</v>
      </c>
      <c r="AG14" s="13"/>
      <c r="AH14" s="9"/>
      <c r="AI14" s="9"/>
    </row>
    <row r="15" spans="2:35" x14ac:dyDescent="0.25">
      <c r="B15" s="12" t="s">
        <v>19</v>
      </c>
      <c r="C15" s="2">
        <v>30</v>
      </c>
      <c r="D15" s="8"/>
      <c r="E15" s="6" t="s">
        <v>132</v>
      </c>
      <c r="F15" s="2">
        <v>120</v>
      </c>
      <c r="G15" s="6">
        <v>25</v>
      </c>
      <c r="H15" s="4">
        <v>23.0218435396818</v>
      </c>
      <c r="I15" s="4">
        <v>47.738968171117897</v>
      </c>
      <c r="J15" s="2">
        <v>400</v>
      </c>
      <c r="K15" s="4">
        <v>80.521900000000002</v>
      </c>
      <c r="L15" s="4">
        <v>218.48099999999999</v>
      </c>
      <c r="M15" s="4">
        <v>3.4853900000000002</v>
      </c>
      <c r="N15" s="4">
        <v>29.0992</v>
      </c>
      <c r="O15" s="4">
        <v>2.75597</v>
      </c>
      <c r="P15" s="4">
        <v>0.51854999999999996</v>
      </c>
      <c r="Q15" s="13" t="str">
        <f t="shared" si="0"/>
        <v>Arquivos</v>
      </c>
      <c r="R15" s="11"/>
      <c r="T15" s="6" t="str">
        <f t="shared" si="2"/>
        <v>Capacity Maps Smaller Gap83 Adjusted Tc</v>
      </c>
      <c r="U15" s="2">
        <v>120</v>
      </c>
      <c r="V15" s="6">
        <v>25</v>
      </c>
      <c r="W15" s="4">
        <v>23.0218435396818</v>
      </c>
      <c r="X15" s="4">
        <v>47.738968171117897</v>
      </c>
      <c r="Y15" s="2">
        <v>400</v>
      </c>
      <c r="Z15" s="4">
        <v>128.40100000000001</v>
      </c>
      <c r="AA15" s="4">
        <v>228.666</v>
      </c>
      <c r="AB15" s="4">
        <v>3.4853900000000002</v>
      </c>
      <c r="AC15" s="4">
        <v>32.439500000000002</v>
      </c>
      <c r="AD15" s="4">
        <v>2.75597</v>
      </c>
      <c r="AE15" s="4">
        <v>0.51854999999999996</v>
      </c>
      <c r="AF15" s="13" t="str">
        <f t="shared" si="1"/>
        <v>Arquivos</v>
      </c>
      <c r="AG15" s="13"/>
      <c r="AH15" s="9"/>
      <c r="AI15" s="9"/>
    </row>
    <row r="16" spans="2:35" x14ac:dyDescent="0.25">
      <c r="B16" s="12" t="s">
        <v>20</v>
      </c>
      <c r="C16" s="2">
        <v>2.5</v>
      </c>
      <c r="D16" s="8"/>
      <c r="E16" s="6" t="s">
        <v>133</v>
      </c>
      <c r="F16" s="2">
        <v>120</v>
      </c>
      <c r="G16" s="6">
        <v>25</v>
      </c>
      <c r="H16" s="4">
        <v>23.0218435396818</v>
      </c>
      <c r="I16" s="4">
        <v>47.738968171117897</v>
      </c>
      <c r="J16" s="2">
        <v>500</v>
      </c>
      <c r="K16" s="4">
        <v>88.079099999999997</v>
      </c>
      <c r="L16" s="4">
        <v>256.50799999999998</v>
      </c>
      <c r="M16" s="4">
        <v>6.1938800000000001</v>
      </c>
      <c r="N16" s="4">
        <v>33.330800000000004</v>
      </c>
      <c r="O16" s="4">
        <v>2.75597</v>
      </c>
      <c r="P16" s="4">
        <v>0.73767799999999994</v>
      </c>
      <c r="Q16" s="13" t="str">
        <f t="shared" si="0"/>
        <v>Arquivos</v>
      </c>
      <c r="R16" s="11"/>
      <c r="T16" s="6" t="str">
        <f t="shared" si="2"/>
        <v>Capacity Maps Smaller Gap84 Adjusted Tc</v>
      </c>
      <c r="U16" s="2">
        <v>120</v>
      </c>
      <c r="V16" s="6">
        <v>25</v>
      </c>
      <c r="W16" s="4">
        <v>23.0218435396818</v>
      </c>
      <c r="X16" s="4">
        <v>47.738968171117897</v>
      </c>
      <c r="Y16" s="2">
        <v>500</v>
      </c>
      <c r="Z16" s="4">
        <v>142.86199999999999</v>
      </c>
      <c r="AA16" s="4">
        <v>258.649</v>
      </c>
      <c r="AB16" s="4">
        <v>6.1938800000000001</v>
      </c>
      <c r="AC16" s="4">
        <v>37.496499999999997</v>
      </c>
      <c r="AD16" s="4">
        <v>2.75597</v>
      </c>
      <c r="AE16" s="4">
        <v>0.73767799999999994</v>
      </c>
      <c r="AF16" s="13" t="str">
        <f t="shared" si="1"/>
        <v>Arquivos</v>
      </c>
      <c r="AG16" s="13"/>
      <c r="AH16" s="9"/>
      <c r="AI16" s="9"/>
    </row>
    <row r="17" spans="2:35" x14ac:dyDescent="0.25">
      <c r="B17" s="12" t="s">
        <v>21</v>
      </c>
      <c r="C17" s="2" t="s">
        <v>22</v>
      </c>
      <c r="D17" s="9"/>
      <c r="E17" s="6" t="s">
        <v>134</v>
      </c>
      <c r="F17" s="2">
        <v>120</v>
      </c>
      <c r="G17" s="6">
        <v>25</v>
      </c>
      <c r="H17" s="4">
        <v>23.0218435396818</v>
      </c>
      <c r="I17" s="4">
        <v>47.738968171117897</v>
      </c>
      <c r="J17" s="2">
        <v>600</v>
      </c>
      <c r="K17" s="4">
        <v>90.885499999999993</v>
      </c>
      <c r="L17" s="4">
        <v>284.29899999999998</v>
      </c>
      <c r="M17" s="4">
        <v>9.9962400000000002</v>
      </c>
      <c r="N17" s="4">
        <v>37.1402</v>
      </c>
      <c r="O17" s="4">
        <v>2.75597</v>
      </c>
      <c r="P17" s="4">
        <v>0.99260199999999998</v>
      </c>
      <c r="Q17" s="13" t="str">
        <f t="shared" si="0"/>
        <v>Arquivos</v>
      </c>
      <c r="R17" s="11"/>
      <c r="T17" s="6" t="str">
        <f t="shared" si="2"/>
        <v>Capacity Maps Smaller Gap85 Adjusted Tc</v>
      </c>
      <c r="U17" s="2">
        <v>120</v>
      </c>
      <c r="V17" s="6">
        <v>25</v>
      </c>
      <c r="W17" s="4">
        <v>23.0218435396818</v>
      </c>
      <c r="X17" s="4">
        <v>47.738968171117897</v>
      </c>
      <c r="Y17" s="2">
        <v>600</v>
      </c>
      <c r="Z17" s="4">
        <v>151.06899999999999</v>
      </c>
      <c r="AA17" s="4">
        <v>272.23599999999999</v>
      </c>
      <c r="AB17" s="4">
        <v>9.9962400000000002</v>
      </c>
      <c r="AC17" s="4">
        <v>42.141599999999997</v>
      </c>
      <c r="AD17" s="4">
        <v>2.75597</v>
      </c>
      <c r="AE17" s="4">
        <v>0.99260199999999998</v>
      </c>
      <c r="AF17" s="13" t="str">
        <f t="shared" si="1"/>
        <v>Arquivos</v>
      </c>
      <c r="AG17" s="13"/>
      <c r="AH17" s="9"/>
      <c r="AI17" s="9"/>
    </row>
    <row r="18" spans="2:35" x14ac:dyDescent="0.25">
      <c r="B18" s="12" t="s">
        <v>23</v>
      </c>
      <c r="C18" s="2">
        <v>0.5</v>
      </c>
      <c r="D18" s="9"/>
      <c r="E18" s="6" t="s">
        <v>135</v>
      </c>
      <c r="F18" s="2">
        <v>120</v>
      </c>
      <c r="G18" s="6">
        <v>25</v>
      </c>
      <c r="H18" s="4">
        <v>23.0218435396818</v>
      </c>
      <c r="I18" s="4">
        <v>47.738968171117897</v>
      </c>
      <c r="J18" s="2">
        <v>700</v>
      </c>
      <c r="K18" s="4">
        <v>89.256200000000007</v>
      </c>
      <c r="L18" s="4">
        <v>300.38400000000001</v>
      </c>
      <c r="M18" s="4">
        <v>15.071999999999999</v>
      </c>
      <c r="N18" s="4">
        <v>40.598799999999997</v>
      </c>
      <c r="O18" s="4">
        <v>2.75597</v>
      </c>
      <c r="P18" s="4">
        <v>1.28332</v>
      </c>
      <c r="Q18" s="13" t="str">
        <f t="shared" si="0"/>
        <v>Arquivos</v>
      </c>
      <c r="R18" s="11"/>
      <c r="T18" s="6" t="str">
        <f t="shared" si="2"/>
        <v>Capacity Maps Smaller Gap86 Adjusted Tc</v>
      </c>
      <c r="U18" s="2">
        <v>120</v>
      </c>
      <c r="V18" s="6">
        <v>25</v>
      </c>
      <c r="W18" s="4">
        <v>23.0218435396818</v>
      </c>
      <c r="X18" s="4">
        <v>47.738968171117897</v>
      </c>
      <c r="Y18" s="2">
        <v>700</v>
      </c>
      <c r="Z18" s="4">
        <v>153.46600000000001</v>
      </c>
      <c r="AA18" s="4">
        <v>268.55399999999997</v>
      </c>
      <c r="AB18" s="4">
        <v>15.071999999999999</v>
      </c>
      <c r="AC18" s="4">
        <v>46.241599999999998</v>
      </c>
      <c r="AD18" s="4">
        <v>2.75597</v>
      </c>
      <c r="AE18" s="4">
        <v>1.28332</v>
      </c>
      <c r="AF18" s="13" t="str">
        <f t="shared" si="1"/>
        <v>Arquivos</v>
      </c>
      <c r="AG18" s="13"/>
      <c r="AH18" s="9"/>
      <c r="AI18" s="9"/>
    </row>
    <row r="19" spans="2:35" x14ac:dyDescent="0.25">
      <c r="B19" s="12" t="s">
        <v>24</v>
      </c>
      <c r="C19" s="2">
        <v>150</v>
      </c>
      <c r="E19" s="6" t="s">
        <v>136</v>
      </c>
      <c r="F19" s="2">
        <v>120</v>
      </c>
      <c r="G19" s="6">
        <v>25</v>
      </c>
      <c r="H19" s="4">
        <v>23.0218435396818</v>
      </c>
      <c r="I19" s="4">
        <v>47.738968171117897</v>
      </c>
      <c r="J19" s="2">
        <v>800</v>
      </c>
      <c r="K19" s="4">
        <v>83.457800000000006</v>
      </c>
      <c r="L19" s="4">
        <v>306.99900000000002</v>
      </c>
      <c r="M19" s="4">
        <v>21.6006</v>
      </c>
      <c r="N19" s="4">
        <v>43.8523</v>
      </c>
      <c r="O19" s="4">
        <v>2.75597</v>
      </c>
      <c r="P19" s="4">
        <v>1.6098399999999999</v>
      </c>
      <c r="Q19" s="13" t="str">
        <f t="shared" si="0"/>
        <v>Arquivos</v>
      </c>
      <c r="R19" s="11"/>
      <c r="S19" s="9"/>
      <c r="T19" s="6" t="str">
        <f t="shared" si="2"/>
        <v>Capacity Maps Smaller Gap87 Adjusted Tc</v>
      </c>
      <c r="U19" s="2">
        <v>120</v>
      </c>
      <c r="V19" s="6">
        <v>25</v>
      </c>
      <c r="W19" s="4">
        <v>23.0218435396818</v>
      </c>
      <c r="X19" s="4">
        <v>47.738968171117897</v>
      </c>
      <c r="Y19" s="2">
        <v>800</v>
      </c>
      <c r="Z19" s="4">
        <v>147.41900000000001</v>
      </c>
      <c r="AA19" s="4">
        <v>249.36799999999999</v>
      </c>
      <c r="AB19" s="4">
        <v>21.6006</v>
      </c>
      <c r="AC19" s="4">
        <v>49.225000000000001</v>
      </c>
      <c r="AD19" s="4">
        <v>2.75597</v>
      </c>
      <c r="AE19" s="4">
        <v>1.6098399999999999</v>
      </c>
      <c r="AF19" s="13" t="str">
        <f t="shared" si="1"/>
        <v>Arquivos</v>
      </c>
      <c r="AG19" s="13"/>
      <c r="AH19" s="9"/>
      <c r="AI19" s="9"/>
    </row>
    <row r="20" spans="2:35" x14ac:dyDescent="0.25">
      <c r="B20" s="12" t="s">
        <v>25</v>
      </c>
      <c r="C20" s="2">
        <v>1.3</v>
      </c>
      <c r="E20" s="6" t="s">
        <v>137</v>
      </c>
      <c r="F20" s="2">
        <v>120</v>
      </c>
      <c r="G20" s="6">
        <v>30</v>
      </c>
      <c r="H20" s="4">
        <v>28.088648212782498</v>
      </c>
      <c r="I20" s="4">
        <v>47.738968171117897</v>
      </c>
      <c r="J20" s="2">
        <v>100</v>
      </c>
      <c r="K20" s="4">
        <v>26.662700000000001</v>
      </c>
      <c r="L20" s="4">
        <v>71.081199999999995</v>
      </c>
      <c r="M20" s="4">
        <v>0.10055500000000001</v>
      </c>
      <c r="N20" s="4">
        <v>15.973599999999999</v>
      </c>
      <c r="O20" s="4">
        <v>2.75597</v>
      </c>
      <c r="P20" s="4">
        <v>5.9598199999999997E-2</v>
      </c>
      <c r="Q20" s="13" t="str">
        <f t="shared" si="0"/>
        <v>Arquivos</v>
      </c>
      <c r="R20" s="11"/>
      <c r="S20" s="9"/>
      <c r="T20" s="6" t="str">
        <f t="shared" si="2"/>
        <v>Capacity Maps Smaller Gap88 Adjusted Tc</v>
      </c>
      <c r="U20" s="2">
        <v>120</v>
      </c>
      <c r="V20" s="6">
        <v>30</v>
      </c>
      <c r="W20" s="4">
        <v>28.088648212782498</v>
      </c>
      <c r="X20" s="4">
        <v>47.738968171117897</v>
      </c>
      <c r="Y20" s="2">
        <v>100</v>
      </c>
      <c r="Z20" s="4">
        <v>43.646799999999999</v>
      </c>
      <c r="AA20" s="4">
        <v>72.800399999999996</v>
      </c>
      <c r="AB20" s="4">
        <v>0.10055500000000001</v>
      </c>
      <c r="AC20" s="4">
        <v>16.731100000000001</v>
      </c>
      <c r="AD20" s="4">
        <v>2.75597</v>
      </c>
      <c r="AE20" s="4">
        <v>5.9598199999999997E-2</v>
      </c>
      <c r="AF20" s="13" t="str">
        <f t="shared" si="1"/>
        <v>Arquivos</v>
      </c>
      <c r="AG20" s="13"/>
      <c r="AH20" s="9"/>
      <c r="AI20" s="9"/>
    </row>
    <row r="21" spans="2:35" x14ac:dyDescent="0.25">
      <c r="B21" s="12" t="s">
        <v>26</v>
      </c>
      <c r="C21" s="2">
        <v>0</v>
      </c>
      <c r="E21" s="6" t="s">
        <v>138</v>
      </c>
      <c r="F21" s="2">
        <v>120</v>
      </c>
      <c r="G21" s="6">
        <v>30</v>
      </c>
      <c r="H21" s="4">
        <v>28.088648212782498</v>
      </c>
      <c r="I21" s="4">
        <v>47.738968171117897</v>
      </c>
      <c r="J21" s="2">
        <v>200</v>
      </c>
      <c r="K21" s="4">
        <v>51.526499999999999</v>
      </c>
      <c r="L21" s="4">
        <v>128.636</v>
      </c>
      <c r="M21" s="4">
        <v>0.48261199999999999</v>
      </c>
      <c r="N21" s="4">
        <v>21.5671</v>
      </c>
      <c r="O21" s="4">
        <v>2.75597</v>
      </c>
      <c r="P21" s="4">
        <v>0.14324300000000001</v>
      </c>
      <c r="Q21" s="13" t="str">
        <f t="shared" si="0"/>
        <v>Arquivos</v>
      </c>
      <c r="R21" s="11"/>
      <c r="S21" s="9"/>
      <c r="T21" s="6" t="str">
        <f t="shared" si="2"/>
        <v>Capacity Maps Smaller Gap89 Adjusted Tc</v>
      </c>
      <c r="U21" s="2">
        <v>120</v>
      </c>
      <c r="V21" s="6">
        <v>30</v>
      </c>
      <c r="W21" s="4">
        <v>28.088648212782498</v>
      </c>
      <c r="X21" s="4">
        <v>47.738968171117897</v>
      </c>
      <c r="Y21" s="2">
        <v>200</v>
      </c>
      <c r="Z21" s="4">
        <v>81.781700000000001</v>
      </c>
      <c r="AA21" s="4">
        <v>137.249</v>
      </c>
      <c r="AB21" s="4">
        <v>0.48261199999999999</v>
      </c>
      <c r="AC21" s="4">
        <v>23.128799999999998</v>
      </c>
      <c r="AD21" s="4">
        <v>2.75597</v>
      </c>
      <c r="AE21" s="4">
        <v>0.14324300000000001</v>
      </c>
      <c r="AF21" s="13" t="str">
        <f t="shared" si="1"/>
        <v>Arquivos</v>
      </c>
      <c r="AG21" s="13"/>
      <c r="AH21" s="9"/>
      <c r="AI21" s="9"/>
    </row>
    <row r="22" spans="2:35" x14ac:dyDescent="0.25">
      <c r="B22" s="12" t="s">
        <v>27</v>
      </c>
      <c r="C22" s="2">
        <v>300</v>
      </c>
      <c r="E22" s="6" t="s">
        <v>139</v>
      </c>
      <c r="F22" s="2">
        <v>120</v>
      </c>
      <c r="G22" s="6">
        <v>30</v>
      </c>
      <c r="H22" s="4">
        <v>28.088648212782498</v>
      </c>
      <c r="I22" s="4">
        <v>47.738968171117897</v>
      </c>
      <c r="J22" s="2">
        <v>300</v>
      </c>
      <c r="K22" s="4">
        <v>72.3399</v>
      </c>
      <c r="L22" s="4">
        <v>181.875</v>
      </c>
      <c r="M22" s="4">
        <v>1.2667600000000001</v>
      </c>
      <c r="N22" s="4">
        <v>26.901199999999999</v>
      </c>
      <c r="O22" s="4">
        <v>2.75597</v>
      </c>
      <c r="P22" s="4">
        <v>0.25093399999999999</v>
      </c>
      <c r="Q22" s="13" t="str">
        <f t="shared" si="0"/>
        <v>Arquivos</v>
      </c>
      <c r="R22" s="11"/>
      <c r="S22" s="9"/>
      <c r="T22" s="6" t="str">
        <f t="shared" si="2"/>
        <v>Capacity Maps Smaller Gap90 Adjusted Tc</v>
      </c>
      <c r="U22" s="2">
        <v>120</v>
      </c>
      <c r="V22" s="6">
        <v>30</v>
      </c>
      <c r="W22" s="4">
        <v>28.088648212782498</v>
      </c>
      <c r="X22" s="4">
        <v>47.738968171117897</v>
      </c>
      <c r="Y22" s="2">
        <v>300</v>
      </c>
      <c r="Z22" s="4">
        <v>114.205</v>
      </c>
      <c r="AA22" s="4">
        <v>194.69300000000001</v>
      </c>
      <c r="AB22" s="4">
        <v>1.2667600000000001</v>
      </c>
      <c r="AC22" s="4">
        <v>29.395299999999999</v>
      </c>
      <c r="AD22" s="4">
        <v>2.75597</v>
      </c>
      <c r="AE22" s="4">
        <v>0.25093399999999999</v>
      </c>
      <c r="AF22" s="13" t="str">
        <f t="shared" si="1"/>
        <v>Arquivos</v>
      </c>
      <c r="AG22" s="13"/>
      <c r="AH22" s="9"/>
      <c r="AI22" s="9"/>
    </row>
    <row r="23" spans="2:35" x14ac:dyDescent="0.25">
      <c r="B23" s="12" t="s">
        <v>28</v>
      </c>
      <c r="C23" s="2">
        <v>15</v>
      </c>
      <c r="E23" s="6" t="s">
        <v>140</v>
      </c>
      <c r="F23" s="2">
        <v>120</v>
      </c>
      <c r="G23" s="6">
        <v>30</v>
      </c>
      <c r="H23" s="4">
        <v>28.088648212782498</v>
      </c>
      <c r="I23" s="4">
        <v>47.738968171117897</v>
      </c>
      <c r="J23" s="2">
        <v>400</v>
      </c>
      <c r="K23" s="4">
        <v>88.636200000000002</v>
      </c>
      <c r="L23" s="4">
        <v>231.44399999999999</v>
      </c>
      <c r="M23" s="4">
        <v>2.5735800000000002</v>
      </c>
      <c r="N23" s="4">
        <v>31.856100000000001</v>
      </c>
      <c r="O23" s="4">
        <v>2.75597</v>
      </c>
      <c r="P23" s="4">
        <v>0.38267200000000001</v>
      </c>
      <c r="Q23" s="13" t="str">
        <f t="shared" si="0"/>
        <v>Arquivos</v>
      </c>
      <c r="R23" s="11"/>
      <c r="S23" s="9"/>
      <c r="T23" s="6" t="str">
        <f t="shared" si="2"/>
        <v>Capacity Maps Smaller Gap91 Adjusted Tc</v>
      </c>
      <c r="U23" s="2">
        <v>120</v>
      </c>
      <c r="V23" s="6">
        <v>30</v>
      </c>
      <c r="W23" s="4">
        <v>28.088648212782498</v>
      </c>
      <c r="X23" s="4">
        <v>47.738968171117897</v>
      </c>
      <c r="Y23" s="2">
        <v>400</v>
      </c>
      <c r="Z23" s="4">
        <v>140.88800000000001</v>
      </c>
      <c r="AA23" s="4">
        <v>245.78299999999999</v>
      </c>
      <c r="AB23" s="4">
        <v>2.5735800000000002</v>
      </c>
      <c r="AC23" s="4">
        <v>35.293799999999997</v>
      </c>
      <c r="AD23" s="4">
        <v>2.75597</v>
      </c>
      <c r="AE23" s="4">
        <v>0.38267200000000001</v>
      </c>
      <c r="AF23" s="13" t="str">
        <f t="shared" si="1"/>
        <v>Arquivos</v>
      </c>
      <c r="AG23" s="13"/>
      <c r="AH23" s="9"/>
      <c r="AI23" s="9"/>
    </row>
    <row r="24" spans="2:35" x14ac:dyDescent="0.25">
      <c r="B24" s="12" t="s">
        <v>31</v>
      </c>
      <c r="C24" s="2" t="s">
        <v>34</v>
      </c>
      <c r="E24" s="6" t="s">
        <v>141</v>
      </c>
      <c r="F24" s="2">
        <v>120</v>
      </c>
      <c r="G24" s="6">
        <v>30</v>
      </c>
      <c r="H24" s="4">
        <v>28.088648212782498</v>
      </c>
      <c r="I24" s="4">
        <v>47.738968171117897</v>
      </c>
      <c r="J24" s="2">
        <v>500</v>
      </c>
      <c r="K24" s="4">
        <v>100.553</v>
      </c>
      <c r="L24" s="4">
        <v>276.40300000000002</v>
      </c>
      <c r="M24" s="4">
        <v>4.5236799999999997</v>
      </c>
      <c r="N24" s="4">
        <v>36.448500000000003</v>
      </c>
      <c r="O24" s="4">
        <v>2.75597</v>
      </c>
      <c r="P24" s="4">
        <v>0.53845699999999996</v>
      </c>
      <c r="Q24" s="13" t="str">
        <f t="shared" si="0"/>
        <v>Arquivos</v>
      </c>
      <c r="R24" s="11"/>
      <c r="S24" s="9"/>
      <c r="T24" s="6" t="str">
        <f t="shared" si="2"/>
        <v>Capacity Maps Smaller Gap92 Adjusted Tc</v>
      </c>
      <c r="U24" s="2">
        <v>120</v>
      </c>
      <c r="V24" s="6">
        <v>30</v>
      </c>
      <c r="W24" s="4">
        <v>28.088648212782498</v>
      </c>
      <c r="X24" s="4">
        <v>47.738968171117897</v>
      </c>
      <c r="Y24" s="2">
        <v>500</v>
      </c>
      <c r="Z24" s="4">
        <v>161.53899999999999</v>
      </c>
      <c r="AA24" s="4">
        <v>288.16199999999998</v>
      </c>
      <c r="AB24" s="4">
        <v>4.5236799999999997</v>
      </c>
      <c r="AC24" s="4">
        <v>40.775599999999997</v>
      </c>
      <c r="AD24" s="4">
        <v>2.75597</v>
      </c>
      <c r="AE24" s="4">
        <v>0.53845699999999996</v>
      </c>
      <c r="AF24" s="13" t="str">
        <f t="shared" si="1"/>
        <v>Arquivos</v>
      </c>
      <c r="AG24" s="13"/>
      <c r="AH24" s="9"/>
      <c r="AI24" s="9"/>
    </row>
    <row r="25" spans="2:35" x14ac:dyDescent="0.25">
      <c r="B25" s="12" t="s">
        <v>32</v>
      </c>
      <c r="C25" s="4">
        <v>0.3</v>
      </c>
      <c r="E25" s="6" t="s">
        <v>142</v>
      </c>
      <c r="F25" s="2">
        <v>120</v>
      </c>
      <c r="G25" s="6">
        <v>30</v>
      </c>
      <c r="H25" s="4">
        <v>28.088648212782498</v>
      </c>
      <c r="I25" s="4">
        <v>47.738968171117897</v>
      </c>
      <c r="J25" s="2">
        <v>600</v>
      </c>
      <c r="K25" s="4">
        <v>108.336</v>
      </c>
      <c r="L25" s="4">
        <v>315.22500000000002</v>
      </c>
      <c r="M25" s="4">
        <v>7.2376199999999997</v>
      </c>
      <c r="N25" s="4">
        <v>40.691400000000002</v>
      </c>
      <c r="O25" s="4">
        <v>2.75597</v>
      </c>
      <c r="P25" s="4">
        <v>0.71828800000000004</v>
      </c>
      <c r="Q25" s="13" t="str">
        <f t="shared" si="0"/>
        <v>Arquivos</v>
      </c>
      <c r="R25" s="11"/>
      <c r="S25" s="9"/>
      <c r="T25" s="6" t="str">
        <f t="shared" si="2"/>
        <v>Capacity Maps Smaller Gap93 Adjusted Tc</v>
      </c>
      <c r="U25" s="2">
        <v>120</v>
      </c>
      <c r="V25" s="6">
        <v>30</v>
      </c>
      <c r="W25" s="4">
        <v>28.088648212782498</v>
      </c>
      <c r="X25" s="4">
        <v>47.738968171117897</v>
      </c>
      <c r="Y25" s="2">
        <v>600</v>
      </c>
      <c r="Z25" s="4">
        <v>176.38499999999999</v>
      </c>
      <c r="AA25" s="4">
        <v>318.79300000000001</v>
      </c>
      <c r="AB25" s="4">
        <v>7.2376199999999997</v>
      </c>
      <c r="AC25" s="4">
        <v>45.870199999999997</v>
      </c>
      <c r="AD25" s="4">
        <v>2.75597</v>
      </c>
      <c r="AE25" s="4">
        <v>0.71828800000000004</v>
      </c>
      <c r="AF25" s="13" t="str">
        <f t="shared" si="1"/>
        <v>Arquivos</v>
      </c>
      <c r="AG25" s="13"/>
      <c r="AH25" s="9"/>
      <c r="AI25" s="9"/>
    </row>
    <row r="26" spans="2:35" x14ac:dyDescent="0.25">
      <c r="B26" s="12" t="s">
        <v>33</v>
      </c>
      <c r="C26" s="4">
        <v>0.3</v>
      </c>
      <c r="E26" s="6" t="s">
        <v>143</v>
      </c>
      <c r="F26" s="2">
        <v>120</v>
      </c>
      <c r="G26" s="6">
        <v>30</v>
      </c>
      <c r="H26" s="4">
        <v>28.088648212782498</v>
      </c>
      <c r="I26" s="4">
        <v>47.738968171117897</v>
      </c>
      <c r="J26" s="2">
        <v>700</v>
      </c>
      <c r="K26" s="4">
        <v>112.22</v>
      </c>
      <c r="L26" s="4">
        <v>345.565</v>
      </c>
      <c r="M26" s="4">
        <v>10.836</v>
      </c>
      <c r="N26" s="4">
        <v>44.578200000000002</v>
      </c>
      <c r="O26" s="4">
        <v>2.75597</v>
      </c>
      <c r="P26" s="4">
        <v>0.92216600000000004</v>
      </c>
      <c r="Q26" s="13" t="str">
        <f t="shared" si="0"/>
        <v>Arquivos</v>
      </c>
      <c r="R26" s="11"/>
      <c r="S26" s="9"/>
      <c r="T26" s="6" t="str">
        <f t="shared" si="2"/>
        <v>Capacity Maps Smaller Gap94 Adjusted Tc</v>
      </c>
      <c r="U26" s="2">
        <v>120</v>
      </c>
      <c r="V26" s="6">
        <v>30</v>
      </c>
      <c r="W26" s="4">
        <v>28.088648212782498</v>
      </c>
      <c r="X26" s="4">
        <v>47.738968171117897</v>
      </c>
      <c r="Y26" s="2">
        <v>700</v>
      </c>
      <c r="Z26" s="4">
        <v>186.376</v>
      </c>
      <c r="AA26" s="4">
        <v>335.8</v>
      </c>
      <c r="AB26" s="4">
        <v>10.836</v>
      </c>
      <c r="AC26" s="4">
        <v>50.6464</v>
      </c>
      <c r="AD26" s="4">
        <v>2.75597</v>
      </c>
      <c r="AE26" s="4">
        <v>0.92216600000000004</v>
      </c>
      <c r="AF26" s="13" t="str">
        <f t="shared" si="1"/>
        <v>Arquivos</v>
      </c>
      <c r="AG26" s="13"/>
      <c r="AH26" s="9"/>
      <c r="AI26" s="9"/>
    </row>
    <row r="27" spans="2:35" x14ac:dyDescent="0.25">
      <c r="B27" s="12" t="s">
        <v>82</v>
      </c>
      <c r="C27" s="14">
        <v>10</v>
      </c>
      <c r="E27" s="6" t="s">
        <v>144</v>
      </c>
      <c r="F27" s="2">
        <v>120</v>
      </c>
      <c r="G27" s="6">
        <v>30</v>
      </c>
      <c r="H27" s="4">
        <v>28.088648212782498</v>
      </c>
      <c r="I27" s="4">
        <v>47.738968171117897</v>
      </c>
      <c r="J27" s="2">
        <v>800</v>
      </c>
      <c r="K27" s="4">
        <v>112.419</v>
      </c>
      <c r="L27" s="4">
        <v>366.07799999999997</v>
      </c>
      <c r="M27" s="4">
        <v>15.439399999999999</v>
      </c>
      <c r="N27" s="4">
        <v>48.1584</v>
      </c>
      <c r="O27" s="4">
        <v>2.75597</v>
      </c>
      <c r="P27" s="4">
        <v>1.1500900000000001</v>
      </c>
      <c r="Q27" s="13" t="str">
        <f t="shared" si="0"/>
        <v>Arquivos</v>
      </c>
      <c r="R27" s="11"/>
      <c r="S27" s="9"/>
      <c r="T27" s="6" t="str">
        <f t="shared" si="2"/>
        <v>Capacity Maps Smaller Gap95 Adjusted Tc</v>
      </c>
      <c r="U27" s="2">
        <v>120</v>
      </c>
      <c r="V27" s="6">
        <v>30</v>
      </c>
      <c r="W27" s="4">
        <v>28.088648212782498</v>
      </c>
      <c r="X27" s="4">
        <v>47.738968171117897</v>
      </c>
      <c r="Y27" s="2">
        <v>800</v>
      </c>
      <c r="Z27" s="4">
        <v>191.392</v>
      </c>
      <c r="AA27" s="4">
        <v>338.63400000000001</v>
      </c>
      <c r="AB27" s="4">
        <v>15.439399999999999</v>
      </c>
      <c r="AC27" s="4">
        <v>55.0246</v>
      </c>
      <c r="AD27" s="4">
        <v>2.75597</v>
      </c>
      <c r="AE27" s="4">
        <v>1.1500900000000001</v>
      </c>
      <c r="AF27" s="13" t="str">
        <f t="shared" si="1"/>
        <v>Arquivos</v>
      </c>
      <c r="AG27" s="13"/>
      <c r="AH27" s="9"/>
      <c r="AI27" s="9"/>
    </row>
    <row r="28" spans="2:35" x14ac:dyDescent="0.25">
      <c r="B28" s="12" t="s">
        <v>83</v>
      </c>
      <c r="C28" s="4" t="s">
        <v>84</v>
      </c>
      <c r="E28" s="6" t="s">
        <v>145</v>
      </c>
      <c r="F28" s="2">
        <v>140</v>
      </c>
      <c r="G28" s="6">
        <v>20</v>
      </c>
      <c r="H28" s="4">
        <v>17.557938086365599</v>
      </c>
      <c r="I28" s="4">
        <v>55.695462866304197</v>
      </c>
      <c r="J28" s="2">
        <v>100</v>
      </c>
      <c r="K28" s="4">
        <v>25.9206</v>
      </c>
      <c r="L28" s="4">
        <v>65.0428</v>
      </c>
      <c r="M28" s="4">
        <v>0.148115</v>
      </c>
      <c r="N28" s="4">
        <v>12.4946</v>
      </c>
      <c r="O28" s="4">
        <v>2.75597</v>
      </c>
      <c r="P28" s="4">
        <v>8.7843299999999999E-2</v>
      </c>
      <c r="Q28" s="13" t="str">
        <f t="shared" si="0"/>
        <v>Arquivos</v>
      </c>
      <c r="R28" s="11"/>
      <c r="S28" s="9"/>
      <c r="T28" s="6" t="str">
        <f t="shared" si="2"/>
        <v>Capacity Maps Smaller Gap96 Adjusted Tc</v>
      </c>
      <c r="U28" s="2">
        <v>140</v>
      </c>
      <c r="V28" s="6">
        <v>20</v>
      </c>
      <c r="W28" s="4">
        <v>17.557938086365599</v>
      </c>
      <c r="X28" s="4">
        <v>55.695462866304197</v>
      </c>
      <c r="Y28" s="2">
        <v>100</v>
      </c>
      <c r="Z28" s="4">
        <v>41.723799999999997</v>
      </c>
      <c r="AA28" s="4">
        <v>68.500900000000001</v>
      </c>
      <c r="AB28" s="4">
        <v>0.148115</v>
      </c>
      <c r="AC28" s="4">
        <v>13.2119</v>
      </c>
      <c r="AD28" s="4">
        <v>2.75597</v>
      </c>
      <c r="AE28" s="4">
        <v>8.7843299999999999E-2</v>
      </c>
      <c r="AF28" s="13" t="str">
        <f t="shared" si="1"/>
        <v>Arquivos</v>
      </c>
      <c r="AG28" s="13"/>
      <c r="AH28" s="9"/>
      <c r="AI28" s="9"/>
    </row>
    <row r="29" spans="2:35" x14ac:dyDescent="0.25">
      <c r="E29" s="6" t="s">
        <v>146</v>
      </c>
      <c r="F29" s="2">
        <v>140</v>
      </c>
      <c r="G29" s="6">
        <v>20</v>
      </c>
      <c r="H29" s="4">
        <v>17.557938086365599</v>
      </c>
      <c r="I29" s="4">
        <v>55.695462866304197</v>
      </c>
      <c r="J29" s="2">
        <v>200</v>
      </c>
      <c r="K29" s="4">
        <v>47.9634</v>
      </c>
      <c r="L29" s="4">
        <v>117.17700000000001</v>
      </c>
      <c r="M29" s="4">
        <v>0.743618</v>
      </c>
      <c r="N29" s="4">
        <v>17.875399999999999</v>
      </c>
      <c r="O29" s="4">
        <v>2.75597</v>
      </c>
      <c r="P29" s="4">
        <v>0.22090099999999999</v>
      </c>
      <c r="Q29" s="13" t="str">
        <f t="shared" si="0"/>
        <v>Arquivos</v>
      </c>
      <c r="R29" s="11"/>
      <c r="S29" s="9"/>
      <c r="T29" s="6" t="str">
        <f t="shared" si="2"/>
        <v>Capacity Maps Smaller Gap97 Adjusted Tc</v>
      </c>
      <c r="U29" s="2">
        <v>140</v>
      </c>
      <c r="V29" s="6">
        <v>20</v>
      </c>
      <c r="W29" s="4">
        <v>17.557938086365599</v>
      </c>
      <c r="X29" s="4">
        <v>55.695462866304197</v>
      </c>
      <c r="Y29" s="2">
        <v>200</v>
      </c>
      <c r="Z29" s="4">
        <v>74.753600000000006</v>
      </c>
      <c r="AA29" s="4">
        <v>126.217</v>
      </c>
      <c r="AB29" s="4">
        <v>0.743618</v>
      </c>
      <c r="AC29" s="4">
        <v>19.3506</v>
      </c>
      <c r="AD29" s="4">
        <v>2.75597</v>
      </c>
      <c r="AE29" s="4">
        <v>0.22090099999999999</v>
      </c>
      <c r="AF29" s="13" t="str">
        <f t="shared" si="1"/>
        <v>Arquivos</v>
      </c>
      <c r="AG29" s="13"/>
      <c r="AH29" s="9"/>
      <c r="AI29" s="9"/>
    </row>
    <row r="30" spans="2:35" x14ac:dyDescent="0.25">
      <c r="E30" s="6" t="s">
        <v>147</v>
      </c>
      <c r="F30" s="2">
        <v>140</v>
      </c>
      <c r="G30" s="6">
        <v>20</v>
      </c>
      <c r="H30" s="4">
        <v>17.557938086365599</v>
      </c>
      <c r="I30" s="4">
        <v>55.695462866304197</v>
      </c>
      <c r="J30" s="2">
        <v>300</v>
      </c>
      <c r="K30" s="4">
        <v>63.887700000000002</v>
      </c>
      <c r="L30" s="4">
        <v>164.374</v>
      </c>
      <c r="M30" s="4">
        <v>2.0132500000000002</v>
      </c>
      <c r="N30" s="4">
        <v>22.801300000000001</v>
      </c>
      <c r="O30" s="4">
        <v>2.75597</v>
      </c>
      <c r="P30" s="4">
        <v>0.39917200000000003</v>
      </c>
      <c r="Q30" s="13" t="str">
        <f t="shared" si="0"/>
        <v>Arquivos</v>
      </c>
      <c r="R30" s="11"/>
      <c r="S30" s="9"/>
      <c r="T30" s="6" t="str">
        <f t="shared" si="2"/>
        <v>Capacity Maps Smaller Gap98 Adjusted Tc</v>
      </c>
      <c r="U30" s="2">
        <v>140</v>
      </c>
      <c r="V30" s="6">
        <v>20</v>
      </c>
      <c r="W30" s="4">
        <v>17.557938086365599</v>
      </c>
      <c r="X30" s="4">
        <v>55.695462866304197</v>
      </c>
      <c r="Y30" s="2">
        <v>300</v>
      </c>
      <c r="Z30" s="4">
        <v>100.081</v>
      </c>
      <c r="AA30" s="4">
        <v>174.93600000000001</v>
      </c>
      <c r="AB30" s="4">
        <v>2.0132500000000002</v>
      </c>
      <c r="AC30" s="4">
        <v>25.1129</v>
      </c>
      <c r="AD30" s="4">
        <v>2.75597</v>
      </c>
      <c r="AE30" s="4">
        <v>0.39917200000000003</v>
      </c>
      <c r="AF30" s="13" t="str">
        <f t="shared" si="1"/>
        <v>Arquivos</v>
      </c>
      <c r="AG30" s="13"/>
      <c r="AH30" s="9"/>
      <c r="AI30" s="9"/>
    </row>
    <row r="31" spans="2:35" x14ac:dyDescent="0.25">
      <c r="E31" s="6" t="s">
        <v>148</v>
      </c>
      <c r="F31" s="2">
        <v>140</v>
      </c>
      <c r="G31" s="6">
        <v>20</v>
      </c>
      <c r="H31" s="4">
        <v>17.557938086365599</v>
      </c>
      <c r="I31" s="4">
        <v>55.695462866304197</v>
      </c>
      <c r="J31" s="2">
        <v>400</v>
      </c>
      <c r="K31" s="4">
        <v>73.802999999999997</v>
      </c>
      <c r="L31" s="4">
        <v>205.154</v>
      </c>
      <c r="M31" s="4">
        <v>4.1837499999999999</v>
      </c>
      <c r="N31" s="4">
        <v>27.248100000000001</v>
      </c>
      <c r="O31" s="4">
        <v>2.75597</v>
      </c>
      <c r="P31" s="4">
        <v>0.62265800000000004</v>
      </c>
      <c r="Q31" s="13" t="str">
        <f t="shared" si="0"/>
        <v>Arquivos</v>
      </c>
      <c r="R31" s="11"/>
      <c r="S31" s="9"/>
      <c r="T31" s="6" t="str">
        <f t="shared" si="2"/>
        <v>Capacity Maps Smaller Gap99 Adjusted Tc</v>
      </c>
      <c r="U31" s="2">
        <v>140</v>
      </c>
      <c r="V31" s="6">
        <v>20</v>
      </c>
      <c r="W31" s="4">
        <v>17.557938086365599</v>
      </c>
      <c r="X31" s="4">
        <v>55.695462866304197</v>
      </c>
      <c r="Y31" s="2">
        <v>400</v>
      </c>
      <c r="Z31" s="4">
        <v>117.267</v>
      </c>
      <c r="AA31" s="4">
        <v>211.649</v>
      </c>
      <c r="AB31" s="4">
        <v>4.1837499999999999</v>
      </c>
      <c r="AC31" s="4">
        <v>30.329699999999999</v>
      </c>
      <c r="AD31" s="4">
        <v>2.75597</v>
      </c>
      <c r="AE31" s="4">
        <v>0.62265800000000004</v>
      </c>
      <c r="AF31" s="13" t="str">
        <f t="shared" si="1"/>
        <v>Arquivos</v>
      </c>
      <c r="AG31" s="13"/>
      <c r="AH31" s="9"/>
      <c r="AI31" s="9"/>
    </row>
    <row r="32" spans="2:35" x14ac:dyDescent="0.25">
      <c r="E32" s="6" t="s">
        <v>149</v>
      </c>
      <c r="F32" s="2">
        <v>140</v>
      </c>
      <c r="G32" s="6">
        <v>20</v>
      </c>
      <c r="H32" s="4">
        <v>17.557938086365599</v>
      </c>
      <c r="I32" s="4">
        <v>55.695462866304197</v>
      </c>
      <c r="J32" s="2">
        <v>500</v>
      </c>
      <c r="K32" s="4">
        <v>78.151899999999998</v>
      </c>
      <c r="L32" s="4">
        <v>236.64</v>
      </c>
      <c r="M32" s="4">
        <v>7.4818499999999997</v>
      </c>
      <c r="N32" s="4">
        <v>31.2242</v>
      </c>
      <c r="O32" s="4">
        <v>2.75597</v>
      </c>
      <c r="P32" s="4">
        <v>0.89135799999999998</v>
      </c>
      <c r="Q32" s="13" t="str">
        <f t="shared" si="0"/>
        <v>Arquivos</v>
      </c>
      <c r="R32" s="11"/>
      <c r="S32" s="9"/>
      <c r="T32" s="6" t="str">
        <f t="shared" si="2"/>
        <v>Capacity Maps Smaller Gap100 Adjusted Tc</v>
      </c>
      <c r="U32" s="2">
        <v>140</v>
      </c>
      <c r="V32" s="6">
        <v>20</v>
      </c>
      <c r="W32" s="4">
        <v>17.557938086365599</v>
      </c>
      <c r="X32" s="4">
        <v>55.695462866304197</v>
      </c>
      <c r="Y32" s="2">
        <v>500</v>
      </c>
      <c r="Z32" s="4">
        <v>127.07299999999999</v>
      </c>
      <c r="AA32" s="4">
        <v>231.63</v>
      </c>
      <c r="AB32" s="4">
        <v>7.4818499999999997</v>
      </c>
      <c r="AC32" s="4">
        <v>35.063600000000001</v>
      </c>
      <c r="AD32" s="4">
        <v>2.75597</v>
      </c>
      <c r="AE32" s="4">
        <v>0.89135799999999998</v>
      </c>
      <c r="AF32" s="13" t="str">
        <f t="shared" si="1"/>
        <v>Arquivos</v>
      </c>
      <c r="AG32" s="13"/>
      <c r="AH32" s="9"/>
      <c r="AI32" s="9"/>
    </row>
    <row r="33" spans="2:35" x14ac:dyDescent="0.25">
      <c r="E33" s="6" t="s">
        <v>150</v>
      </c>
      <c r="F33" s="2">
        <v>140</v>
      </c>
      <c r="G33" s="6">
        <v>20</v>
      </c>
      <c r="H33" s="4">
        <v>17.557938086365599</v>
      </c>
      <c r="I33" s="4">
        <v>55.695462866304197</v>
      </c>
      <c r="J33" s="2">
        <v>600</v>
      </c>
      <c r="K33" s="4">
        <v>77.341300000000004</v>
      </c>
      <c r="L33" s="4">
        <v>255.655</v>
      </c>
      <c r="M33" s="4">
        <v>12.1343</v>
      </c>
      <c r="N33" s="4">
        <v>34.755400000000002</v>
      </c>
      <c r="O33" s="4">
        <v>2.75597</v>
      </c>
      <c r="P33" s="4">
        <v>1.2052700000000001</v>
      </c>
      <c r="Q33" s="13" t="str">
        <f t="shared" si="0"/>
        <v>Arquivos</v>
      </c>
      <c r="R33" s="11"/>
      <c r="S33" s="9"/>
      <c r="T33" s="6" t="str">
        <f t="shared" si="2"/>
        <v>Capacity Maps Smaller Gap101 Adjusted Tc</v>
      </c>
      <c r="U33" s="2">
        <v>140</v>
      </c>
      <c r="V33" s="6">
        <v>20</v>
      </c>
      <c r="W33" s="4">
        <v>17.557938086365599</v>
      </c>
      <c r="X33" s="4">
        <v>55.695462866304197</v>
      </c>
      <c r="Y33" s="2">
        <v>600</v>
      </c>
      <c r="Z33" s="4">
        <v>130.42099999999999</v>
      </c>
      <c r="AA33" s="4">
        <v>232.65100000000001</v>
      </c>
      <c r="AB33" s="4">
        <v>12.1343</v>
      </c>
      <c r="AC33" s="4">
        <v>39.294600000000003</v>
      </c>
      <c r="AD33" s="4">
        <v>2.75597</v>
      </c>
      <c r="AE33" s="4">
        <v>1.2052700000000001</v>
      </c>
      <c r="AF33" s="13" t="str">
        <f t="shared" si="1"/>
        <v>Arquivos</v>
      </c>
      <c r="AG33" s="13"/>
      <c r="AH33" s="9"/>
      <c r="AI33" s="9"/>
    </row>
    <row r="34" spans="2:35" x14ac:dyDescent="0.25">
      <c r="E34" s="6" t="s">
        <v>151</v>
      </c>
      <c r="F34" s="2">
        <v>140</v>
      </c>
      <c r="G34" s="6">
        <v>20</v>
      </c>
      <c r="H34" s="4">
        <v>17.557938086365599</v>
      </c>
      <c r="I34" s="4">
        <v>55.695462866304197</v>
      </c>
      <c r="J34" s="2">
        <v>700</v>
      </c>
      <c r="K34" s="4">
        <v>71.724299999999999</v>
      </c>
      <c r="L34" s="4">
        <v>263.23399999999998</v>
      </c>
      <c r="M34" s="4">
        <v>18.367799999999999</v>
      </c>
      <c r="N34" s="4">
        <v>37.994500000000002</v>
      </c>
      <c r="O34" s="4">
        <v>2.75597</v>
      </c>
      <c r="P34" s="4">
        <v>1.5644</v>
      </c>
      <c r="Q34" s="13" t="str">
        <f t="shared" si="0"/>
        <v>Arquivos</v>
      </c>
      <c r="R34" s="11"/>
      <c r="S34" s="9"/>
      <c r="T34" s="6" t="str">
        <f t="shared" si="2"/>
        <v>Capacity Maps Smaller Gap102 Adjusted Tc</v>
      </c>
      <c r="U34" s="2">
        <v>140</v>
      </c>
      <c r="V34" s="6">
        <v>20</v>
      </c>
      <c r="W34" s="4">
        <v>17.557938086365599</v>
      </c>
      <c r="X34" s="4">
        <v>55.695462866304197</v>
      </c>
      <c r="Y34" s="2">
        <v>700</v>
      </c>
      <c r="Z34" s="4">
        <v>125.589</v>
      </c>
      <c r="AA34" s="4">
        <v>215.78700000000001</v>
      </c>
      <c r="AB34" s="4">
        <v>18.367799999999999</v>
      </c>
      <c r="AC34" s="4">
        <v>42.5017</v>
      </c>
      <c r="AD34" s="4">
        <v>2.75597</v>
      </c>
      <c r="AE34" s="4">
        <v>1.5644</v>
      </c>
      <c r="AF34" s="13" t="str">
        <f t="shared" si="1"/>
        <v>Arquivos</v>
      </c>
      <c r="AG34" s="13"/>
      <c r="AH34" s="9"/>
      <c r="AI34" s="9"/>
    </row>
    <row r="35" spans="2:35" x14ac:dyDescent="0.25">
      <c r="E35" s="6" t="s">
        <v>152</v>
      </c>
      <c r="F35" s="2">
        <v>140</v>
      </c>
      <c r="G35" s="6">
        <v>20</v>
      </c>
      <c r="H35" s="4">
        <v>17.557938086365599</v>
      </c>
      <c r="I35" s="4">
        <v>55.695462866304197</v>
      </c>
      <c r="J35" s="2">
        <v>800</v>
      </c>
      <c r="K35" s="4">
        <v>61.577100000000002</v>
      </c>
      <c r="L35" s="4">
        <v>262.69600000000003</v>
      </c>
      <c r="M35" s="4">
        <v>26.409199999999998</v>
      </c>
      <c r="N35" s="4">
        <v>41.084000000000003</v>
      </c>
      <c r="O35" s="4">
        <v>2.75597</v>
      </c>
      <c r="P35" s="4">
        <v>1.9687399999999999</v>
      </c>
      <c r="Q35" s="13" t="str">
        <f t="shared" si="0"/>
        <v>Arquivos</v>
      </c>
      <c r="R35" s="11"/>
      <c r="S35" s="9"/>
      <c r="T35" s="6" t="str">
        <f t="shared" si="2"/>
        <v>Capacity Maps Smaller Gap103 Adjusted Tc</v>
      </c>
      <c r="U35" s="2">
        <v>140</v>
      </c>
      <c r="V35" s="6">
        <v>20</v>
      </c>
      <c r="W35" s="4">
        <v>17.557938086365599</v>
      </c>
      <c r="X35" s="4">
        <v>55.695462866304197</v>
      </c>
      <c r="Y35" s="2">
        <v>800</v>
      </c>
      <c r="Z35" s="4">
        <v>108.033</v>
      </c>
      <c r="AA35" s="4">
        <v>184.97800000000001</v>
      </c>
      <c r="AB35" s="4">
        <v>26.409199999999998</v>
      </c>
      <c r="AC35" s="4">
        <v>43.974899999999998</v>
      </c>
      <c r="AD35" s="4">
        <v>2.75597</v>
      </c>
      <c r="AE35" s="4">
        <v>1.9687399999999999</v>
      </c>
      <c r="AF35" s="13" t="str">
        <f t="shared" si="1"/>
        <v>Arquivos</v>
      </c>
      <c r="AG35" s="13"/>
      <c r="AH35" s="9"/>
      <c r="AI35" s="9"/>
    </row>
    <row r="36" spans="2:35" x14ac:dyDescent="0.25">
      <c r="E36" s="6" t="s">
        <v>153</v>
      </c>
      <c r="F36" s="2">
        <v>140</v>
      </c>
      <c r="G36" s="6">
        <v>25</v>
      </c>
      <c r="H36" s="4">
        <v>22.6330343258313</v>
      </c>
      <c r="I36" s="4">
        <v>55.695462866304197</v>
      </c>
      <c r="J36" s="2">
        <v>100</v>
      </c>
      <c r="K36" s="4">
        <v>26.334900000000001</v>
      </c>
      <c r="L36" s="4">
        <v>68.799899999999994</v>
      </c>
      <c r="M36" s="4">
        <v>0.10832899999999999</v>
      </c>
      <c r="N36" s="4">
        <v>14.8607</v>
      </c>
      <c r="O36" s="4">
        <v>2.75597</v>
      </c>
      <c r="P36" s="4">
        <v>6.4213300000000001E-2</v>
      </c>
      <c r="Q36" s="13" t="str">
        <f t="shared" si="0"/>
        <v>Arquivos</v>
      </c>
      <c r="R36" s="11"/>
      <c r="S36" s="9"/>
      <c r="T36" s="6" t="str">
        <f t="shared" si="2"/>
        <v>Capacity Maps Smaller Gap104 Adjusted Tc</v>
      </c>
      <c r="U36" s="2">
        <v>140</v>
      </c>
      <c r="V36" s="6">
        <v>25</v>
      </c>
      <c r="W36" s="4">
        <v>22.6330343258313</v>
      </c>
      <c r="X36" s="4">
        <v>55.695462866304197</v>
      </c>
      <c r="Y36" s="2">
        <v>100</v>
      </c>
      <c r="Z36" s="4">
        <v>43.027299999999997</v>
      </c>
      <c r="AA36" s="4">
        <v>70.954800000000006</v>
      </c>
      <c r="AB36" s="4">
        <v>0.10832899999999999</v>
      </c>
      <c r="AC36" s="4">
        <v>15.603300000000001</v>
      </c>
      <c r="AD36" s="4">
        <v>2.75597</v>
      </c>
      <c r="AE36" s="4">
        <v>6.4213300000000001E-2</v>
      </c>
      <c r="AF36" s="13" t="str">
        <f t="shared" si="1"/>
        <v>Arquivos</v>
      </c>
      <c r="AG36" s="13"/>
      <c r="AH36" s="9"/>
      <c r="AI36" s="9"/>
    </row>
    <row r="37" spans="2:35" x14ac:dyDescent="0.25">
      <c r="E37" s="6" t="s">
        <v>154</v>
      </c>
      <c r="F37" s="2">
        <v>140</v>
      </c>
      <c r="G37" s="6">
        <v>25</v>
      </c>
      <c r="H37" s="4">
        <v>22.6330343258313</v>
      </c>
      <c r="I37" s="4">
        <v>55.695462866304197</v>
      </c>
      <c r="J37" s="2">
        <v>200</v>
      </c>
      <c r="K37" s="4">
        <v>50.493099999999998</v>
      </c>
      <c r="L37" s="4">
        <v>124.099</v>
      </c>
      <c r="M37" s="4">
        <v>0.52428399999999997</v>
      </c>
      <c r="N37" s="4">
        <v>20.378399999999999</v>
      </c>
      <c r="O37" s="4">
        <v>2.75597</v>
      </c>
      <c r="P37" s="4">
        <v>0.155637</v>
      </c>
      <c r="Q37" s="13" t="str">
        <f t="shared" si="0"/>
        <v>Arquivos</v>
      </c>
      <c r="R37" s="11"/>
      <c r="S37" s="9"/>
      <c r="T37" s="6" t="str">
        <f t="shared" si="2"/>
        <v>Capacity Maps Smaller Gap105 Adjusted Tc</v>
      </c>
      <c r="U37" s="2">
        <v>140</v>
      </c>
      <c r="V37" s="6">
        <v>25</v>
      </c>
      <c r="W37" s="4">
        <v>22.6330343258313</v>
      </c>
      <c r="X37" s="4">
        <v>55.695462866304197</v>
      </c>
      <c r="Y37" s="2">
        <v>200</v>
      </c>
      <c r="Z37" s="4">
        <v>79.622500000000002</v>
      </c>
      <c r="AA37" s="4">
        <v>133.08699999999999</v>
      </c>
      <c r="AB37" s="4">
        <v>0.52428399999999997</v>
      </c>
      <c r="AC37" s="4">
        <v>21.880099999999999</v>
      </c>
      <c r="AD37" s="4">
        <v>2.75597</v>
      </c>
      <c r="AE37" s="4">
        <v>0.155637</v>
      </c>
      <c r="AF37" s="13" t="str">
        <f t="shared" si="1"/>
        <v>Arquivos</v>
      </c>
      <c r="AG37" s="13"/>
      <c r="AH37" s="9"/>
      <c r="AI37" s="9"/>
    </row>
    <row r="38" spans="2:35" x14ac:dyDescent="0.25">
      <c r="E38" s="6" t="s">
        <v>155</v>
      </c>
      <c r="F38" s="2">
        <v>140</v>
      </c>
      <c r="G38" s="6">
        <v>25</v>
      </c>
      <c r="H38" s="4">
        <v>22.6330343258313</v>
      </c>
      <c r="I38" s="4">
        <v>55.695462866304197</v>
      </c>
      <c r="J38" s="2">
        <v>300</v>
      </c>
      <c r="K38" s="4">
        <v>70.203900000000004</v>
      </c>
      <c r="L38" s="4">
        <v>175.24299999999999</v>
      </c>
      <c r="M38" s="4">
        <v>1.38432</v>
      </c>
      <c r="N38" s="4">
        <v>25.611999999999998</v>
      </c>
      <c r="O38" s="4">
        <v>2.75597</v>
      </c>
      <c r="P38" s="4">
        <v>0.27427099999999999</v>
      </c>
      <c r="Q38" s="13" t="str">
        <f t="shared" si="0"/>
        <v>Arquivos</v>
      </c>
      <c r="R38" s="11"/>
      <c r="S38" s="9"/>
      <c r="T38" s="6" t="str">
        <f t="shared" si="2"/>
        <v>Capacity Maps Smaller Gap106 Adjusted Tc</v>
      </c>
      <c r="U38" s="2">
        <v>140</v>
      </c>
      <c r="V38" s="6">
        <v>25</v>
      </c>
      <c r="W38" s="4">
        <v>22.6330343258313</v>
      </c>
      <c r="X38" s="4">
        <v>55.695462866304197</v>
      </c>
      <c r="Y38" s="2">
        <v>300</v>
      </c>
      <c r="Z38" s="4">
        <v>110.05200000000001</v>
      </c>
      <c r="AA38" s="4">
        <v>187.965</v>
      </c>
      <c r="AB38" s="4">
        <v>1.38432</v>
      </c>
      <c r="AC38" s="4">
        <v>27.988199999999999</v>
      </c>
      <c r="AD38" s="4">
        <v>2.75597</v>
      </c>
      <c r="AE38" s="4">
        <v>0.27427099999999999</v>
      </c>
      <c r="AF38" s="13" t="str">
        <f t="shared" si="1"/>
        <v>Arquivos</v>
      </c>
      <c r="AG38" s="13"/>
      <c r="AH38" s="9"/>
      <c r="AI38" s="9"/>
    </row>
    <row r="39" spans="2:35" x14ac:dyDescent="0.25">
      <c r="E39" s="6" t="s">
        <v>156</v>
      </c>
      <c r="F39" s="2">
        <v>140</v>
      </c>
      <c r="G39" s="6">
        <v>25</v>
      </c>
      <c r="H39" s="4">
        <v>22.6330343258313</v>
      </c>
      <c r="I39" s="4">
        <v>55.695462866304197</v>
      </c>
      <c r="J39" s="2">
        <v>400</v>
      </c>
      <c r="K39" s="4">
        <v>85.092200000000005</v>
      </c>
      <c r="L39" s="4">
        <v>222.34100000000001</v>
      </c>
      <c r="M39" s="4">
        <v>2.8248899999999999</v>
      </c>
      <c r="N39" s="4">
        <v>30.455100000000002</v>
      </c>
      <c r="O39" s="4">
        <v>2.75597</v>
      </c>
      <c r="P39" s="4">
        <v>0.42011599999999999</v>
      </c>
      <c r="Q39" s="13" t="str">
        <f t="shared" si="0"/>
        <v>Arquivos</v>
      </c>
      <c r="R39" s="11"/>
      <c r="S39" s="9"/>
      <c r="T39" s="6" t="str">
        <f t="shared" si="2"/>
        <v>Capacity Maps Smaller Gap107 Adjusted Tc</v>
      </c>
      <c r="U39" s="2">
        <v>140</v>
      </c>
      <c r="V39" s="6">
        <v>25</v>
      </c>
      <c r="W39" s="4">
        <v>22.6330343258313</v>
      </c>
      <c r="X39" s="4">
        <v>55.695462866304197</v>
      </c>
      <c r="Y39" s="2">
        <v>400</v>
      </c>
      <c r="Z39" s="4">
        <v>134.315</v>
      </c>
      <c r="AA39" s="4">
        <v>235.768</v>
      </c>
      <c r="AB39" s="4">
        <v>2.8248899999999999</v>
      </c>
      <c r="AC39" s="4">
        <v>33.700699999999998</v>
      </c>
      <c r="AD39" s="4">
        <v>2.75597</v>
      </c>
      <c r="AE39" s="4">
        <v>0.42011599999999999</v>
      </c>
      <c r="AF39" s="13" t="str">
        <f t="shared" si="1"/>
        <v>Arquivos</v>
      </c>
      <c r="AG39" s="13"/>
      <c r="AH39" s="9"/>
      <c r="AI39" s="9"/>
    </row>
    <row r="40" spans="2:35" x14ac:dyDescent="0.25">
      <c r="E40" s="6" t="s">
        <v>157</v>
      </c>
      <c r="F40" s="2">
        <v>140</v>
      </c>
      <c r="G40" s="6">
        <v>25</v>
      </c>
      <c r="H40" s="4">
        <v>22.6330343258313</v>
      </c>
      <c r="I40" s="4">
        <v>55.695462866304197</v>
      </c>
      <c r="J40" s="2">
        <v>500</v>
      </c>
      <c r="K40" s="4">
        <v>95.368799999999993</v>
      </c>
      <c r="L40" s="4">
        <v>264.28300000000002</v>
      </c>
      <c r="M40" s="4">
        <v>4.9824599999999997</v>
      </c>
      <c r="N40" s="4">
        <v>34.924199999999999</v>
      </c>
      <c r="O40" s="4">
        <v>2.75597</v>
      </c>
      <c r="P40" s="4">
        <v>0.593171</v>
      </c>
      <c r="Q40" s="13" t="str">
        <f t="shared" si="0"/>
        <v>Arquivos</v>
      </c>
      <c r="T40" s="6" t="str">
        <f t="shared" si="2"/>
        <v>Capacity Maps Smaller Gap108 Adjusted Tc</v>
      </c>
      <c r="U40" s="2">
        <v>140</v>
      </c>
      <c r="V40" s="6">
        <v>25</v>
      </c>
      <c r="W40" s="4">
        <v>22.6330343258313</v>
      </c>
      <c r="X40" s="4">
        <v>55.695462866304197</v>
      </c>
      <c r="Y40" s="2">
        <v>500</v>
      </c>
      <c r="Z40" s="4">
        <v>152.316</v>
      </c>
      <c r="AA40" s="4">
        <v>273.65699999999998</v>
      </c>
      <c r="AB40" s="4">
        <v>4.9824599999999997</v>
      </c>
      <c r="AC40" s="4">
        <v>38.986800000000002</v>
      </c>
      <c r="AD40" s="4">
        <v>2.75597</v>
      </c>
      <c r="AE40" s="4">
        <v>0.593171</v>
      </c>
      <c r="AF40" s="13" t="str">
        <f t="shared" si="1"/>
        <v>Arquivos</v>
      </c>
      <c r="AG40" s="13"/>
    </row>
    <row r="41" spans="2:35" x14ac:dyDescent="0.25">
      <c r="B41" s="11"/>
      <c r="C41" s="9"/>
      <c r="D41" s="9"/>
      <c r="E41" s="6" t="s">
        <v>158</v>
      </c>
      <c r="F41" s="2">
        <v>140</v>
      </c>
      <c r="G41" s="6">
        <v>25</v>
      </c>
      <c r="H41" s="4">
        <v>22.6330343258313</v>
      </c>
      <c r="I41" s="4">
        <v>55.695462866304197</v>
      </c>
      <c r="J41" s="2">
        <v>600</v>
      </c>
      <c r="K41" s="4">
        <v>101.304</v>
      </c>
      <c r="L41" s="4">
        <v>299.19200000000001</v>
      </c>
      <c r="M41" s="4">
        <v>7.9934700000000003</v>
      </c>
      <c r="N41" s="4">
        <v>39.0227</v>
      </c>
      <c r="O41" s="4">
        <v>2.75597</v>
      </c>
      <c r="P41" s="4">
        <v>0.79343600000000003</v>
      </c>
      <c r="Q41" s="13" t="str">
        <f t="shared" si="0"/>
        <v>Arquivos</v>
      </c>
      <c r="R41" s="9"/>
      <c r="S41" s="9"/>
      <c r="T41" s="6" t="str">
        <f t="shared" si="2"/>
        <v>Capacity Maps Smaller Gap109 Adjusted Tc</v>
      </c>
      <c r="U41" s="2">
        <v>140</v>
      </c>
      <c r="V41" s="6">
        <v>25</v>
      </c>
      <c r="W41" s="4">
        <v>22.6330343258313</v>
      </c>
      <c r="X41" s="4">
        <v>55.695462866304197</v>
      </c>
      <c r="Y41" s="2">
        <v>600</v>
      </c>
      <c r="Z41" s="4">
        <v>164.41399999999999</v>
      </c>
      <c r="AA41" s="4">
        <v>298.60399999999998</v>
      </c>
      <c r="AB41" s="4">
        <v>7.9934700000000003</v>
      </c>
      <c r="AC41" s="4">
        <v>43.884399999999999</v>
      </c>
      <c r="AD41" s="4">
        <v>2.75597</v>
      </c>
      <c r="AE41" s="4">
        <v>0.79343600000000003</v>
      </c>
      <c r="AF41" s="13" t="str">
        <f t="shared" si="1"/>
        <v>Arquivos</v>
      </c>
      <c r="AG41" s="13"/>
    </row>
    <row r="42" spans="2:35" x14ac:dyDescent="0.25">
      <c r="B42" s="11"/>
      <c r="C42" s="8"/>
      <c r="D42" s="8"/>
      <c r="E42" s="6" t="s">
        <v>159</v>
      </c>
      <c r="F42" s="2">
        <v>140</v>
      </c>
      <c r="G42" s="6">
        <v>25</v>
      </c>
      <c r="H42" s="4">
        <v>22.6330343258313</v>
      </c>
      <c r="I42" s="4">
        <v>55.695462866304197</v>
      </c>
      <c r="J42" s="2">
        <v>700</v>
      </c>
      <c r="K42" s="4">
        <v>103.155</v>
      </c>
      <c r="L42" s="4">
        <v>324.68900000000002</v>
      </c>
      <c r="M42" s="4">
        <v>11.994400000000001</v>
      </c>
      <c r="N42" s="4">
        <v>42.755000000000003</v>
      </c>
      <c r="O42" s="4">
        <v>2.75597</v>
      </c>
      <c r="P42" s="4">
        <v>1.02091</v>
      </c>
      <c r="Q42" s="13" t="str">
        <f t="shared" si="0"/>
        <v>Arquivos</v>
      </c>
      <c r="R42" s="8"/>
      <c r="S42" s="8"/>
      <c r="T42" s="6" t="str">
        <f t="shared" si="2"/>
        <v>Capacity Maps Smaller Gap110 Adjusted Tc</v>
      </c>
      <c r="U42" s="2">
        <v>140</v>
      </c>
      <c r="V42" s="6">
        <v>25</v>
      </c>
      <c r="W42" s="4">
        <v>22.6330343258313</v>
      </c>
      <c r="X42" s="4">
        <v>55.695462866304197</v>
      </c>
      <c r="Y42" s="2">
        <v>700</v>
      </c>
      <c r="Z42" s="4">
        <v>171.32900000000001</v>
      </c>
      <c r="AA42" s="4">
        <v>308.98099999999999</v>
      </c>
      <c r="AB42" s="4">
        <v>11.994400000000001</v>
      </c>
      <c r="AC42" s="4">
        <v>48.430500000000002</v>
      </c>
      <c r="AD42" s="4">
        <v>2.75597</v>
      </c>
      <c r="AE42" s="4">
        <v>1.02091</v>
      </c>
      <c r="AF42" s="13" t="str">
        <f t="shared" si="1"/>
        <v>Arquivos</v>
      </c>
      <c r="AG42" s="13"/>
    </row>
    <row r="43" spans="2:35" x14ac:dyDescent="0.25">
      <c r="E43" s="6" t="s">
        <v>160</v>
      </c>
      <c r="F43" s="2">
        <v>140</v>
      </c>
      <c r="G43" s="6">
        <v>25</v>
      </c>
      <c r="H43" s="4">
        <v>22.6330343258313</v>
      </c>
      <c r="I43" s="4">
        <v>55.695462866304197</v>
      </c>
      <c r="J43" s="2">
        <v>800</v>
      </c>
      <c r="K43" s="4">
        <v>101.152</v>
      </c>
      <c r="L43" s="4">
        <v>340.15199999999999</v>
      </c>
      <c r="M43" s="4">
        <v>17.121600000000001</v>
      </c>
      <c r="N43" s="4">
        <v>46.1935</v>
      </c>
      <c r="O43" s="4">
        <v>2.75597</v>
      </c>
      <c r="P43" s="4">
        <v>1.2756000000000001</v>
      </c>
      <c r="Q43" s="13" t="str">
        <f t="shared" si="0"/>
        <v>Arquivos</v>
      </c>
      <c r="T43" s="6" t="str">
        <f t="shared" si="2"/>
        <v>Capacity Maps Smaller Gap111 Adjusted Tc</v>
      </c>
      <c r="U43" s="2">
        <v>140</v>
      </c>
      <c r="V43" s="6">
        <v>25</v>
      </c>
      <c r="W43" s="4">
        <v>22.6330343258313</v>
      </c>
      <c r="X43" s="4">
        <v>55.695462866304197</v>
      </c>
      <c r="Y43" s="2">
        <v>800</v>
      </c>
      <c r="Z43" s="4">
        <v>173.19300000000001</v>
      </c>
      <c r="AA43" s="4">
        <v>304.423</v>
      </c>
      <c r="AB43" s="4">
        <v>17.121600000000001</v>
      </c>
      <c r="AC43" s="4">
        <v>52.482999999999997</v>
      </c>
      <c r="AD43" s="4">
        <v>2.75597</v>
      </c>
      <c r="AE43" s="4">
        <v>1.2756000000000001</v>
      </c>
      <c r="AF43" s="13" t="str">
        <f t="shared" si="1"/>
        <v>Arquivos</v>
      </c>
      <c r="AG43" s="13"/>
    </row>
    <row r="44" spans="2:35" x14ac:dyDescent="0.25">
      <c r="E44" s="6" t="s">
        <v>161</v>
      </c>
      <c r="F44" s="2">
        <v>140</v>
      </c>
      <c r="G44" s="6">
        <v>30</v>
      </c>
      <c r="H44" s="4">
        <v>27.703619084463998</v>
      </c>
      <c r="I44" s="4">
        <v>55.695462866304197</v>
      </c>
      <c r="J44" s="2">
        <v>100</v>
      </c>
      <c r="K44" s="4">
        <v>26.543800000000001</v>
      </c>
      <c r="L44" s="4">
        <v>71.639799999999994</v>
      </c>
      <c r="M44" s="4">
        <v>8.5100599999999998E-2</v>
      </c>
      <c r="N44" s="4">
        <v>17.306699999999999</v>
      </c>
      <c r="O44" s="4">
        <v>2.75597</v>
      </c>
      <c r="P44" s="4">
        <v>5.0425900000000003E-2</v>
      </c>
      <c r="Q44" s="13" t="str">
        <f t="shared" si="0"/>
        <v>Arquivos</v>
      </c>
      <c r="T44" s="6" t="str">
        <f t="shared" si="2"/>
        <v>Capacity Maps Smaller Gap112 Adjusted Tc</v>
      </c>
      <c r="U44" s="2">
        <v>140</v>
      </c>
      <c r="V44" s="6">
        <v>30</v>
      </c>
      <c r="W44" s="4">
        <v>27.703619084463998</v>
      </c>
      <c r="X44" s="4">
        <v>55.695462866304197</v>
      </c>
      <c r="Y44" s="2">
        <v>100</v>
      </c>
      <c r="Z44" s="4">
        <v>43.581299999999999</v>
      </c>
      <c r="AA44" s="4">
        <v>72.770700000000005</v>
      </c>
      <c r="AB44" s="4">
        <v>8.5100599999999998E-2</v>
      </c>
      <c r="AC44" s="4">
        <v>18.051400000000001</v>
      </c>
      <c r="AD44" s="4">
        <v>2.75597</v>
      </c>
      <c r="AE44" s="4">
        <v>5.0425900000000003E-2</v>
      </c>
      <c r="AF44" s="13" t="str">
        <f t="shared" si="1"/>
        <v>Arquivos</v>
      </c>
      <c r="AG44" s="13"/>
    </row>
    <row r="45" spans="2:35" x14ac:dyDescent="0.25">
      <c r="E45" s="6" t="s">
        <v>162</v>
      </c>
      <c r="F45" s="2">
        <v>140</v>
      </c>
      <c r="G45" s="6">
        <v>30</v>
      </c>
      <c r="H45" s="4">
        <v>27.703619084463998</v>
      </c>
      <c r="I45" s="4">
        <v>55.695462866304197</v>
      </c>
      <c r="J45" s="2">
        <v>200</v>
      </c>
      <c r="K45" s="4">
        <v>51.945799999999998</v>
      </c>
      <c r="L45" s="4">
        <v>129.958</v>
      </c>
      <c r="M45" s="4">
        <v>0.401119</v>
      </c>
      <c r="N45" s="4">
        <v>22.884399999999999</v>
      </c>
      <c r="O45" s="4">
        <v>2.75597</v>
      </c>
      <c r="P45" s="4">
        <v>0.11901299999999999</v>
      </c>
      <c r="Q45" s="13" t="str">
        <f t="shared" si="0"/>
        <v>Arquivos</v>
      </c>
      <c r="T45" s="6" t="str">
        <f t="shared" si="2"/>
        <v>Capacity Maps Smaller Gap113 Adjusted Tc</v>
      </c>
      <c r="U45" s="2">
        <v>140</v>
      </c>
      <c r="V45" s="6">
        <v>30</v>
      </c>
      <c r="W45" s="4">
        <v>27.703619084463998</v>
      </c>
      <c r="X45" s="4">
        <v>55.695462866304197</v>
      </c>
      <c r="Y45" s="2">
        <v>200</v>
      </c>
      <c r="Z45" s="4">
        <v>82.821299999999994</v>
      </c>
      <c r="AA45" s="4">
        <v>138.124</v>
      </c>
      <c r="AB45" s="4">
        <v>0.401119</v>
      </c>
      <c r="AC45" s="4">
        <v>24.409300000000002</v>
      </c>
      <c r="AD45" s="4">
        <v>2.75597</v>
      </c>
      <c r="AE45" s="4">
        <v>0.11901299999999999</v>
      </c>
      <c r="AF45" s="13" t="str">
        <f t="shared" si="1"/>
        <v>Arquivos</v>
      </c>
      <c r="AG45" s="13"/>
    </row>
    <row r="46" spans="2:35" x14ac:dyDescent="0.25">
      <c r="E46" s="6" t="s">
        <v>163</v>
      </c>
      <c r="F46" s="2">
        <v>140</v>
      </c>
      <c r="G46" s="6">
        <v>30</v>
      </c>
      <c r="H46" s="4">
        <v>27.703619084463998</v>
      </c>
      <c r="I46" s="4">
        <v>55.695462866304197</v>
      </c>
      <c r="J46" s="2">
        <v>300</v>
      </c>
      <c r="K46" s="4">
        <v>74.041499999999999</v>
      </c>
      <c r="L46" s="4">
        <v>183.702</v>
      </c>
      <c r="M46" s="4">
        <v>1.0391300000000001</v>
      </c>
      <c r="N46" s="4">
        <v>28.3123</v>
      </c>
      <c r="O46" s="4">
        <v>2.75597</v>
      </c>
      <c r="P46" s="4">
        <v>0.205762</v>
      </c>
      <c r="Q46" s="13" t="str">
        <f t="shared" si="0"/>
        <v>Arquivos</v>
      </c>
      <c r="T46" s="6" t="str">
        <f t="shared" si="2"/>
        <v>Capacity Maps Smaller Gap114 Adjusted Tc</v>
      </c>
      <c r="U46" s="2">
        <v>140</v>
      </c>
      <c r="V46" s="6">
        <v>30</v>
      </c>
      <c r="W46" s="4">
        <v>27.703619084463998</v>
      </c>
      <c r="X46" s="4">
        <v>55.695462866304197</v>
      </c>
      <c r="Y46" s="2">
        <v>300</v>
      </c>
      <c r="Z46" s="4">
        <v>116.473</v>
      </c>
      <c r="AA46" s="4">
        <v>197.03</v>
      </c>
      <c r="AB46" s="4">
        <v>1.0391300000000001</v>
      </c>
      <c r="AC46" s="4">
        <v>30.703700000000001</v>
      </c>
      <c r="AD46" s="4">
        <v>2.75597</v>
      </c>
      <c r="AE46" s="4">
        <v>0.205762</v>
      </c>
      <c r="AF46" s="13" t="str">
        <f t="shared" si="1"/>
        <v>Arquivos</v>
      </c>
      <c r="AG46" s="13"/>
    </row>
    <row r="47" spans="2:35" x14ac:dyDescent="0.25">
      <c r="E47" s="6" t="s">
        <v>164</v>
      </c>
      <c r="F47" s="2">
        <v>140</v>
      </c>
      <c r="G47" s="6">
        <v>30</v>
      </c>
      <c r="H47" s="4">
        <v>27.703619084463998</v>
      </c>
      <c r="I47" s="4">
        <v>55.695462866304197</v>
      </c>
      <c r="J47" s="2">
        <v>400</v>
      </c>
      <c r="K47" s="4">
        <v>92.258099999999999</v>
      </c>
      <c r="L47" s="4">
        <v>234.44</v>
      </c>
      <c r="M47" s="4">
        <v>2.0902099999999999</v>
      </c>
      <c r="N47" s="4">
        <v>33.427799999999998</v>
      </c>
      <c r="O47" s="4">
        <v>2.75597</v>
      </c>
      <c r="P47" s="4">
        <v>0.310672</v>
      </c>
      <c r="Q47" s="13" t="str">
        <f t="shared" si="0"/>
        <v>Arquivos</v>
      </c>
      <c r="T47" s="6" t="str">
        <f t="shared" si="2"/>
        <v>Capacity Maps Smaller Gap115 Adjusted Tc</v>
      </c>
      <c r="U47" s="2">
        <v>140</v>
      </c>
      <c r="V47" s="6">
        <v>30</v>
      </c>
      <c r="W47" s="4">
        <v>27.703619084463998</v>
      </c>
      <c r="X47" s="4">
        <v>55.695462866304197</v>
      </c>
      <c r="Y47" s="2">
        <v>400</v>
      </c>
      <c r="Z47" s="4">
        <v>145.44999999999999</v>
      </c>
      <c r="AA47" s="4">
        <v>250.53399999999999</v>
      </c>
      <c r="AB47" s="4">
        <v>2.0902099999999999</v>
      </c>
      <c r="AC47" s="4">
        <v>36.7498</v>
      </c>
      <c r="AD47" s="4">
        <v>2.75597</v>
      </c>
      <c r="AE47" s="4">
        <v>0.310672</v>
      </c>
      <c r="AF47" s="13" t="str">
        <f t="shared" si="1"/>
        <v>Arquivos</v>
      </c>
      <c r="AG47" s="13"/>
    </row>
    <row r="48" spans="2:35" x14ac:dyDescent="0.25">
      <c r="E48" s="6" t="s">
        <v>165</v>
      </c>
      <c r="F48" s="2">
        <v>140</v>
      </c>
      <c r="G48" s="6">
        <v>30</v>
      </c>
      <c r="H48" s="4">
        <v>27.703619084463998</v>
      </c>
      <c r="I48" s="4">
        <v>55.695462866304197</v>
      </c>
      <c r="J48" s="2">
        <v>500</v>
      </c>
      <c r="K48" s="4">
        <v>106.56100000000001</v>
      </c>
      <c r="L48" s="4">
        <v>281.64400000000001</v>
      </c>
      <c r="M48" s="4">
        <v>3.6454399999999998</v>
      </c>
      <c r="N48" s="4">
        <v>38.219200000000001</v>
      </c>
      <c r="O48" s="4">
        <v>2.75597</v>
      </c>
      <c r="P48" s="4">
        <v>0.43374299999999999</v>
      </c>
      <c r="Q48" s="13" t="str">
        <f t="shared" si="0"/>
        <v>Arquivos</v>
      </c>
      <c r="T48" s="6" t="str">
        <f t="shared" si="2"/>
        <v>Capacity Maps Smaller Gap116 Adjusted Tc</v>
      </c>
      <c r="U48" s="2">
        <v>140</v>
      </c>
      <c r="V48" s="6">
        <v>30</v>
      </c>
      <c r="W48" s="4">
        <v>27.703619084463998</v>
      </c>
      <c r="X48" s="4">
        <v>55.695462866304197</v>
      </c>
      <c r="Y48" s="2">
        <v>500</v>
      </c>
      <c r="Z48" s="4">
        <v>169.30199999999999</v>
      </c>
      <c r="AA48" s="4">
        <v>297.82</v>
      </c>
      <c r="AB48" s="4">
        <v>3.6454399999999998</v>
      </c>
      <c r="AC48" s="4">
        <v>42.444699999999997</v>
      </c>
      <c r="AD48" s="4">
        <v>2.75597</v>
      </c>
      <c r="AE48" s="4">
        <v>0.43374299999999999</v>
      </c>
      <c r="AF48" s="13" t="str">
        <f t="shared" si="1"/>
        <v>Arquivos</v>
      </c>
      <c r="AG48" s="13"/>
    </row>
    <row r="49" spans="5:33" x14ac:dyDescent="0.25">
      <c r="E49" s="6" t="s">
        <v>166</v>
      </c>
      <c r="F49" s="2">
        <v>140</v>
      </c>
      <c r="G49" s="6">
        <v>30</v>
      </c>
      <c r="H49" s="4">
        <v>27.703619084463998</v>
      </c>
      <c r="I49" s="4">
        <v>55.695462866304197</v>
      </c>
      <c r="J49" s="2">
        <v>600</v>
      </c>
      <c r="K49" s="4">
        <v>117.126</v>
      </c>
      <c r="L49" s="4">
        <v>324.52800000000002</v>
      </c>
      <c r="M49" s="4">
        <v>5.7958800000000004</v>
      </c>
      <c r="N49" s="4">
        <v>42.705500000000001</v>
      </c>
      <c r="O49" s="4">
        <v>2.75597</v>
      </c>
      <c r="P49" s="4">
        <v>0.57497600000000004</v>
      </c>
      <c r="Q49" s="13" t="str">
        <f t="shared" si="0"/>
        <v>Arquivos</v>
      </c>
      <c r="T49" s="6" t="str">
        <f t="shared" si="2"/>
        <v>Capacity Maps Smaller Gap117 Adjusted Tc</v>
      </c>
      <c r="U49" s="2">
        <v>140</v>
      </c>
      <c r="V49" s="6">
        <v>30</v>
      </c>
      <c r="W49" s="4">
        <v>27.703619084463998</v>
      </c>
      <c r="X49" s="4">
        <v>55.695462866304197</v>
      </c>
      <c r="Y49" s="2">
        <v>600</v>
      </c>
      <c r="Z49" s="4">
        <v>187.97499999999999</v>
      </c>
      <c r="AA49" s="4">
        <v>336.64400000000001</v>
      </c>
      <c r="AB49" s="4">
        <v>5.7958800000000004</v>
      </c>
      <c r="AC49" s="4">
        <v>47.784399999999998</v>
      </c>
      <c r="AD49" s="4">
        <v>2.75597</v>
      </c>
      <c r="AE49" s="4">
        <v>0.57497600000000004</v>
      </c>
      <c r="AF49" s="13" t="str">
        <f t="shared" si="1"/>
        <v>Arquivos</v>
      </c>
      <c r="AG49" s="13"/>
    </row>
    <row r="50" spans="5:33" x14ac:dyDescent="0.25">
      <c r="E50" s="6" t="s">
        <v>167</v>
      </c>
      <c r="F50" s="2">
        <v>140</v>
      </c>
      <c r="G50" s="6">
        <v>30</v>
      </c>
      <c r="H50" s="4">
        <v>27.703619084463998</v>
      </c>
      <c r="I50" s="4">
        <v>55.695462866304197</v>
      </c>
      <c r="J50" s="2">
        <v>700</v>
      </c>
      <c r="K50" s="4">
        <v>124.136</v>
      </c>
      <c r="L50" s="4">
        <v>361.76</v>
      </c>
      <c r="M50" s="4">
        <v>8.6326199999999993</v>
      </c>
      <c r="N50" s="4">
        <v>46.887300000000003</v>
      </c>
      <c r="O50" s="4">
        <v>2.75597</v>
      </c>
      <c r="P50" s="4">
        <v>0.73436999999999997</v>
      </c>
      <c r="Q50" s="13" t="str">
        <f t="shared" si="0"/>
        <v>Arquivos</v>
      </c>
      <c r="T50" s="6" t="str">
        <f t="shared" si="2"/>
        <v>Capacity Maps Smaller Gap118 Adjusted Tc</v>
      </c>
      <c r="U50" s="2">
        <v>140</v>
      </c>
      <c r="V50" s="6">
        <v>30</v>
      </c>
      <c r="W50" s="4">
        <v>27.703619084463998</v>
      </c>
      <c r="X50" s="4">
        <v>55.695462866304197</v>
      </c>
      <c r="Y50" s="2">
        <v>700</v>
      </c>
      <c r="Z50" s="4">
        <v>201.73599999999999</v>
      </c>
      <c r="AA50" s="4">
        <v>364.89</v>
      </c>
      <c r="AB50" s="4">
        <v>8.6326199999999993</v>
      </c>
      <c r="AC50" s="4">
        <v>52.799799999999998</v>
      </c>
      <c r="AD50" s="4">
        <v>2.75597</v>
      </c>
      <c r="AE50" s="4">
        <v>0.73436999999999997</v>
      </c>
      <c r="AF50" s="13" t="str">
        <f t="shared" si="1"/>
        <v>Arquivos</v>
      </c>
      <c r="AG50" s="13"/>
    </row>
    <row r="51" spans="5:33" x14ac:dyDescent="0.25">
      <c r="E51" s="6" t="s">
        <v>168</v>
      </c>
      <c r="F51" s="2">
        <v>140</v>
      </c>
      <c r="G51" s="6">
        <v>30</v>
      </c>
      <c r="H51" s="4">
        <v>27.703619084463998</v>
      </c>
      <c r="I51" s="4">
        <v>55.695462866304197</v>
      </c>
      <c r="J51" s="2">
        <v>800</v>
      </c>
      <c r="K51" s="4">
        <v>127.764</v>
      </c>
      <c r="L51" s="4">
        <v>391.60700000000003</v>
      </c>
      <c r="M51" s="4">
        <v>12.246700000000001</v>
      </c>
      <c r="N51" s="4">
        <v>50.763800000000003</v>
      </c>
      <c r="O51" s="4">
        <v>2.75597</v>
      </c>
      <c r="P51" s="4">
        <v>0.91192600000000001</v>
      </c>
      <c r="Q51" s="13" t="str">
        <f t="shared" si="0"/>
        <v>Arquivos</v>
      </c>
      <c r="T51" s="6" t="str">
        <f t="shared" si="2"/>
        <v>Capacity Maps Smaller Gap119 Adjusted Tc</v>
      </c>
      <c r="U51" s="2">
        <v>140</v>
      </c>
      <c r="V51" s="6">
        <v>30</v>
      </c>
      <c r="W51" s="4">
        <v>27.703619084463998</v>
      </c>
      <c r="X51" s="4">
        <v>55.695462866304197</v>
      </c>
      <c r="Y51" s="2">
        <v>800</v>
      </c>
      <c r="Z51" s="4">
        <v>211.036</v>
      </c>
      <c r="AA51" s="4">
        <v>381.37200000000001</v>
      </c>
      <c r="AB51" s="4">
        <v>12.246700000000001</v>
      </c>
      <c r="AC51" s="4">
        <v>57.526899999999998</v>
      </c>
      <c r="AD51" s="4">
        <v>2.75597</v>
      </c>
      <c r="AE51" s="4">
        <v>0.91192600000000001</v>
      </c>
      <c r="AF51" s="13" t="str">
        <f t="shared" si="1"/>
        <v>Arquivos</v>
      </c>
      <c r="AG51" s="13"/>
    </row>
    <row r="52" spans="5:33" x14ac:dyDescent="0.25">
      <c r="E52" s="6" t="s">
        <v>169</v>
      </c>
      <c r="F52" s="2">
        <v>160</v>
      </c>
      <c r="G52" s="6">
        <v>20</v>
      </c>
      <c r="H52" s="4">
        <v>17.1640682380249</v>
      </c>
      <c r="I52" s="4">
        <v>63.651957561490498</v>
      </c>
      <c r="J52" s="2">
        <v>100</v>
      </c>
      <c r="K52" s="4">
        <v>25.926200000000001</v>
      </c>
      <c r="L52" s="4">
        <v>65.610900000000001</v>
      </c>
      <c r="M52" s="4">
        <v>0.129025</v>
      </c>
      <c r="N52" s="4">
        <v>13.1798</v>
      </c>
      <c r="O52" s="4">
        <v>2.75597</v>
      </c>
      <c r="P52" s="4">
        <v>7.6503600000000005E-2</v>
      </c>
      <c r="Q52" s="13" t="str">
        <f t="shared" si="0"/>
        <v>Arquivos</v>
      </c>
      <c r="T52" s="6" t="str">
        <f t="shared" si="2"/>
        <v>Capacity Maps Smaller Gap120 Adjusted Tc</v>
      </c>
      <c r="U52" s="2">
        <v>160</v>
      </c>
      <c r="V52" s="6">
        <v>20</v>
      </c>
      <c r="W52" s="4">
        <v>17.1640682380249</v>
      </c>
      <c r="X52" s="4">
        <v>63.651957561490498</v>
      </c>
      <c r="Y52" s="2">
        <v>100</v>
      </c>
      <c r="Z52" s="4">
        <v>41.854199999999999</v>
      </c>
      <c r="AA52" s="4">
        <v>68.615099999999998</v>
      </c>
      <c r="AB52" s="4">
        <v>0.129025</v>
      </c>
      <c r="AC52" s="4">
        <v>13.883800000000001</v>
      </c>
      <c r="AD52" s="4">
        <v>2.75597</v>
      </c>
      <c r="AE52" s="4">
        <v>7.6503600000000005E-2</v>
      </c>
      <c r="AF52" s="13" t="str">
        <f t="shared" si="1"/>
        <v>Arquivos</v>
      </c>
      <c r="AG52" s="13"/>
    </row>
    <row r="53" spans="5:33" x14ac:dyDescent="0.25">
      <c r="E53" s="6" t="s">
        <v>170</v>
      </c>
      <c r="F53" s="2">
        <v>160</v>
      </c>
      <c r="G53" s="6">
        <v>20</v>
      </c>
      <c r="H53" s="4">
        <v>17.1640682380249</v>
      </c>
      <c r="I53" s="4">
        <v>63.651957561490498</v>
      </c>
      <c r="J53" s="2">
        <v>200</v>
      </c>
      <c r="K53" s="4">
        <v>48.744</v>
      </c>
      <c r="L53" s="4">
        <v>118.077</v>
      </c>
      <c r="M53" s="4">
        <v>0.63720500000000002</v>
      </c>
      <c r="N53" s="4">
        <v>18.592300000000002</v>
      </c>
      <c r="O53" s="4">
        <v>2.75597</v>
      </c>
      <c r="P53" s="4">
        <v>0.18923100000000001</v>
      </c>
      <c r="Q53" s="13" t="str">
        <f t="shared" si="0"/>
        <v>Arquivos</v>
      </c>
      <c r="T53" s="6" t="str">
        <f t="shared" si="2"/>
        <v>Capacity Maps Smaller Gap121 Adjusted Tc</v>
      </c>
      <c r="U53" s="2">
        <v>160</v>
      </c>
      <c r="V53" s="6">
        <v>20</v>
      </c>
      <c r="W53" s="4">
        <v>17.1640682380249</v>
      </c>
      <c r="X53" s="4">
        <v>63.651957561490498</v>
      </c>
      <c r="Y53" s="2">
        <v>200</v>
      </c>
      <c r="Z53" s="4">
        <v>75.908199999999994</v>
      </c>
      <c r="AA53" s="4">
        <v>127.331</v>
      </c>
      <c r="AB53" s="4">
        <v>0.63720500000000002</v>
      </c>
      <c r="AC53" s="4">
        <v>20.013999999999999</v>
      </c>
      <c r="AD53" s="4">
        <v>2.75597</v>
      </c>
      <c r="AE53" s="4">
        <v>0.18923100000000001</v>
      </c>
      <c r="AF53" s="13" t="str">
        <f t="shared" si="1"/>
        <v>Arquivos</v>
      </c>
      <c r="AG53" s="13"/>
    </row>
    <row r="54" spans="5:33" x14ac:dyDescent="0.25">
      <c r="E54" s="6" t="s">
        <v>171</v>
      </c>
      <c r="F54" s="2">
        <v>160</v>
      </c>
      <c r="G54" s="6">
        <v>20</v>
      </c>
      <c r="H54" s="4">
        <v>17.1640682380249</v>
      </c>
      <c r="I54" s="4">
        <v>63.651957561490498</v>
      </c>
      <c r="J54" s="2">
        <v>300</v>
      </c>
      <c r="K54" s="4">
        <v>66.1738</v>
      </c>
      <c r="L54" s="4">
        <v>166.178</v>
      </c>
      <c r="M54" s="4">
        <v>1.7061999999999999</v>
      </c>
      <c r="N54" s="4">
        <v>23.636700000000001</v>
      </c>
      <c r="O54" s="4">
        <v>2.75597</v>
      </c>
      <c r="P54" s="4">
        <v>0.33818300000000001</v>
      </c>
      <c r="Q54" s="13" t="str">
        <f t="shared" si="0"/>
        <v>Arquivos</v>
      </c>
      <c r="T54" s="6" t="str">
        <f t="shared" si="2"/>
        <v>Capacity Maps Smaller Gap122 Adjusted Tc</v>
      </c>
      <c r="U54" s="2">
        <v>160</v>
      </c>
      <c r="V54" s="6">
        <v>20</v>
      </c>
      <c r="W54" s="4">
        <v>17.1640682380249</v>
      </c>
      <c r="X54" s="4">
        <v>63.651957561490498</v>
      </c>
      <c r="Y54" s="2">
        <v>300</v>
      </c>
      <c r="Z54" s="4">
        <v>103.01300000000001</v>
      </c>
      <c r="AA54" s="4">
        <v>177.96100000000001</v>
      </c>
      <c r="AB54" s="4">
        <v>1.7061999999999999</v>
      </c>
      <c r="AC54" s="4">
        <v>25.8779</v>
      </c>
      <c r="AD54" s="4">
        <v>2.75597</v>
      </c>
      <c r="AE54" s="4">
        <v>0.33818300000000001</v>
      </c>
      <c r="AF54" s="13" t="str">
        <f t="shared" si="1"/>
        <v>Arquivos</v>
      </c>
      <c r="AG54" s="13"/>
    </row>
    <row r="55" spans="5:33" x14ac:dyDescent="0.25">
      <c r="E55" s="6" t="s">
        <v>172</v>
      </c>
      <c r="F55" s="2">
        <v>160</v>
      </c>
      <c r="G55" s="6">
        <v>20</v>
      </c>
      <c r="H55" s="4">
        <v>17.1640682380249</v>
      </c>
      <c r="I55" s="4">
        <v>63.651957561490498</v>
      </c>
      <c r="J55" s="2">
        <v>400</v>
      </c>
      <c r="K55" s="4">
        <v>78.101399999999998</v>
      </c>
      <c r="L55" s="4">
        <v>209.11199999999999</v>
      </c>
      <c r="M55" s="4">
        <v>3.5176500000000002</v>
      </c>
      <c r="N55" s="4">
        <v>28.247599999999998</v>
      </c>
      <c r="O55" s="4">
        <v>2.75597</v>
      </c>
      <c r="P55" s="4">
        <v>0.52335900000000002</v>
      </c>
      <c r="Q55" s="13" t="str">
        <f t="shared" si="0"/>
        <v>Arquivos</v>
      </c>
      <c r="T55" s="6" t="str">
        <f t="shared" si="2"/>
        <v>Capacity Maps Smaller Gap123 Adjusted Tc</v>
      </c>
      <c r="U55" s="2">
        <v>160</v>
      </c>
      <c r="V55" s="6">
        <v>20</v>
      </c>
      <c r="W55" s="4">
        <v>17.1640682380249</v>
      </c>
      <c r="X55" s="4">
        <v>63.651957561490498</v>
      </c>
      <c r="Y55" s="2">
        <v>400</v>
      </c>
      <c r="Z55" s="4">
        <v>122.74</v>
      </c>
      <c r="AA55" s="4">
        <v>219.31800000000001</v>
      </c>
      <c r="AB55" s="4">
        <v>3.5176500000000002</v>
      </c>
      <c r="AC55" s="4">
        <v>31.256900000000002</v>
      </c>
      <c r="AD55" s="4">
        <v>2.75597</v>
      </c>
      <c r="AE55" s="4">
        <v>0.52335900000000002</v>
      </c>
      <c r="AF55" s="13" t="str">
        <f t="shared" si="1"/>
        <v>Arquivos</v>
      </c>
      <c r="AG55" s="13"/>
    </row>
    <row r="56" spans="5:33" x14ac:dyDescent="0.25">
      <c r="E56" s="6" t="s">
        <v>173</v>
      </c>
      <c r="F56" s="2">
        <v>160</v>
      </c>
      <c r="G56" s="6">
        <v>20</v>
      </c>
      <c r="H56" s="4">
        <v>17.1640682380249</v>
      </c>
      <c r="I56" s="4">
        <v>63.651957561490498</v>
      </c>
      <c r="J56" s="2">
        <v>500</v>
      </c>
      <c r="K56" s="4">
        <v>84.875100000000003</v>
      </c>
      <c r="L56" s="4">
        <v>245.06700000000001</v>
      </c>
      <c r="M56" s="4">
        <v>6.2532300000000003</v>
      </c>
      <c r="N56" s="4">
        <v>32.440300000000001</v>
      </c>
      <c r="O56" s="4">
        <v>2.75597</v>
      </c>
      <c r="P56" s="4">
        <v>0.74475800000000003</v>
      </c>
      <c r="Q56" s="13" t="str">
        <f t="shared" si="0"/>
        <v>Arquivos</v>
      </c>
      <c r="T56" s="6" t="str">
        <f t="shared" si="2"/>
        <v>Capacity Maps Smaller Gap124 Adjusted Tc</v>
      </c>
      <c r="U56" s="2">
        <v>160</v>
      </c>
      <c r="V56" s="6">
        <v>20</v>
      </c>
      <c r="W56" s="4">
        <v>17.1640682380249</v>
      </c>
      <c r="X56" s="4">
        <v>63.651957561490498</v>
      </c>
      <c r="Y56" s="2">
        <v>500</v>
      </c>
      <c r="Z56" s="4">
        <v>135.72</v>
      </c>
      <c r="AA56" s="4">
        <v>247.26900000000001</v>
      </c>
      <c r="AB56" s="4">
        <v>6.2532300000000003</v>
      </c>
      <c r="AC56" s="4">
        <v>36.188000000000002</v>
      </c>
      <c r="AD56" s="4">
        <v>2.75597</v>
      </c>
      <c r="AE56" s="4">
        <v>0.74475800000000003</v>
      </c>
      <c r="AF56" s="13" t="str">
        <f t="shared" si="1"/>
        <v>Arquivos</v>
      </c>
      <c r="AG56" s="13"/>
    </row>
    <row r="57" spans="5:33" x14ac:dyDescent="0.25">
      <c r="E57" s="6" t="s">
        <v>174</v>
      </c>
      <c r="F57" s="2">
        <v>160</v>
      </c>
      <c r="G57" s="6">
        <v>20</v>
      </c>
      <c r="H57" s="4">
        <v>17.1640682380249</v>
      </c>
      <c r="I57" s="4">
        <v>63.651957561490498</v>
      </c>
      <c r="J57" s="2">
        <v>600</v>
      </c>
      <c r="K57" s="4">
        <v>86.834500000000006</v>
      </c>
      <c r="L57" s="4">
        <v>271.19</v>
      </c>
      <c r="M57" s="4">
        <v>10.0946</v>
      </c>
      <c r="N57" s="4">
        <v>36.207500000000003</v>
      </c>
      <c r="O57" s="4">
        <v>2.75597</v>
      </c>
      <c r="P57" s="4">
        <v>1.00238</v>
      </c>
      <c r="Q57" s="13" t="str">
        <f t="shared" si="0"/>
        <v>Arquivos</v>
      </c>
      <c r="T57" s="6" t="str">
        <f t="shared" si="2"/>
        <v>Capacity Maps Smaller Gap125 Adjusted Tc</v>
      </c>
      <c r="U57" s="2">
        <v>160</v>
      </c>
      <c r="V57" s="6">
        <v>20</v>
      </c>
      <c r="W57" s="4">
        <v>17.1640682380249</v>
      </c>
      <c r="X57" s="4">
        <v>63.651957561490498</v>
      </c>
      <c r="Y57" s="2">
        <v>600</v>
      </c>
      <c r="Z57" s="4">
        <v>142.417</v>
      </c>
      <c r="AA57" s="4">
        <v>259.07400000000001</v>
      </c>
      <c r="AB57" s="4">
        <v>10.0946</v>
      </c>
      <c r="AC57" s="4">
        <v>40.703899999999997</v>
      </c>
      <c r="AD57" s="4">
        <v>2.75597</v>
      </c>
      <c r="AE57" s="4">
        <v>1.00238</v>
      </c>
      <c r="AF57" s="13" t="str">
        <f t="shared" si="1"/>
        <v>Arquivos</v>
      </c>
      <c r="AG57" s="13"/>
    </row>
    <row r="58" spans="5:33" x14ac:dyDescent="0.25">
      <c r="E58" s="6" t="s">
        <v>175</v>
      </c>
      <c r="F58" s="2">
        <v>160</v>
      </c>
      <c r="G58" s="6">
        <v>20</v>
      </c>
      <c r="H58" s="4">
        <v>17.1640682380249</v>
      </c>
      <c r="I58" s="4">
        <v>63.651957561490498</v>
      </c>
      <c r="J58" s="2">
        <v>700</v>
      </c>
      <c r="K58" s="4">
        <v>84.288899999999998</v>
      </c>
      <c r="L58" s="4">
        <v>286.024</v>
      </c>
      <c r="M58" s="4">
        <v>15.2234</v>
      </c>
      <c r="N58" s="4">
        <v>39.616300000000003</v>
      </c>
      <c r="O58" s="4">
        <v>2.75597</v>
      </c>
      <c r="P58" s="4">
        <v>1.29623</v>
      </c>
      <c r="Q58" s="13" t="str">
        <f t="shared" si="0"/>
        <v>Arquivos</v>
      </c>
      <c r="T58" s="6" t="str">
        <f t="shared" si="2"/>
        <v>Capacity Maps Smaller Gap126 Adjusted Tc</v>
      </c>
      <c r="U58" s="2">
        <v>160</v>
      </c>
      <c r="V58" s="6">
        <v>20</v>
      </c>
      <c r="W58" s="4">
        <v>17.1640682380249</v>
      </c>
      <c r="X58" s="4">
        <v>63.651957561490498</v>
      </c>
      <c r="Y58" s="2">
        <v>700</v>
      </c>
      <c r="Z58" s="4">
        <v>143.18799999999999</v>
      </c>
      <c r="AA58" s="4">
        <v>253.89599999999999</v>
      </c>
      <c r="AB58" s="4">
        <v>15.2234</v>
      </c>
      <c r="AC58" s="4">
        <v>44.672800000000002</v>
      </c>
      <c r="AD58" s="4">
        <v>2.75597</v>
      </c>
      <c r="AE58" s="4">
        <v>1.29623</v>
      </c>
      <c r="AF58" s="13" t="str">
        <f t="shared" si="1"/>
        <v>Arquivos</v>
      </c>
      <c r="AG58" s="13"/>
    </row>
    <row r="59" spans="5:33" x14ac:dyDescent="0.25">
      <c r="E59" s="6" t="s">
        <v>176</v>
      </c>
      <c r="F59" s="2">
        <v>160</v>
      </c>
      <c r="G59" s="6">
        <v>20</v>
      </c>
      <c r="H59" s="4">
        <v>17.1640682380249</v>
      </c>
      <c r="I59" s="4">
        <v>63.651957561490498</v>
      </c>
      <c r="J59" s="2">
        <v>800</v>
      </c>
      <c r="K59" s="4">
        <v>77.499700000000004</v>
      </c>
      <c r="L59" s="4">
        <v>291.43700000000001</v>
      </c>
      <c r="M59" s="4">
        <v>21.821200000000001</v>
      </c>
      <c r="N59" s="4">
        <v>42.802399999999999</v>
      </c>
      <c r="O59" s="4">
        <v>2.75597</v>
      </c>
      <c r="P59" s="4">
        <v>1.6263000000000001</v>
      </c>
      <c r="Q59" s="13" t="str">
        <f t="shared" si="0"/>
        <v>Arquivos</v>
      </c>
      <c r="T59" s="6" t="str">
        <f t="shared" si="2"/>
        <v>Capacity Maps Smaller Gap127 Adjusted Tc</v>
      </c>
      <c r="U59" s="2">
        <v>160</v>
      </c>
      <c r="V59" s="6">
        <v>20</v>
      </c>
      <c r="W59" s="4">
        <v>17.1640682380249</v>
      </c>
      <c r="X59" s="4">
        <v>63.651957561490498</v>
      </c>
      <c r="Y59" s="2">
        <v>800</v>
      </c>
      <c r="Z59" s="4">
        <v>135.85400000000001</v>
      </c>
      <c r="AA59" s="4">
        <v>233.58099999999999</v>
      </c>
      <c r="AB59" s="4">
        <v>21.821200000000001</v>
      </c>
      <c r="AC59" s="4">
        <v>47.548000000000002</v>
      </c>
      <c r="AD59" s="4">
        <v>2.75597</v>
      </c>
      <c r="AE59" s="4">
        <v>1.6263000000000001</v>
      </c>
      <c r="AF59" s="13" t="str">
        <f t="shared" si="1"/>
        <v>Arquivos</v>
      </c>
      <c r="AG59" s="13"/>
    </row>
    <row r="60" spans="5:33" x14ac:dyDescent="0.25">
      <c r="E60" s="6" t="s">
        <v>177</v>
      </c>
      <c r="F60" s="2">
        <v>160</v>
      </c>
      <c r="G60" s="6">
        <v>25</v>
      </c>
      <c r="H60" s="4">
        <v>22.241891656796401</v>
      </c>
      <c r="I60" s="4">
        <v>63.651957561490498</v>
      </c>
      <c r="J60" s="2">
        <v>100</v>
      </c>
      <c r="K60" s="4">
        <v>26.256699999999999</v>
      </c>
      <c r="L60" s="4">
        <v>69.334400000000002</v>
      </c>
      <c r="M60" s="4">
        <v>9.4234899999999996E-2</v>
      </c>
      <c r="N60" s="4">
        <v>15.834899999999999</v>
      </c>
      <c r="O60" s="4">
        <v>2.75597</v>
      </c>
      <c r="P60" s="4">
        <v>5.5846899999999998E-2</v>
      </c>
      <c r="Q60" s="13" t="str">
        <f t="shared" si="0"/>
        <v>Arquivos</v>
      </c>
      <c r="T60" s="6" t="str">
        <f t="shared" si="2"/>
        <v>Capacity Maps Smaller Gap128 Adjusted Tc</v>
      </c>
      <c r="U60" s="2">
        <v>160</v>
      </c>
      <c r="V60" s="6">
        <v>25</v>
      </c>
      <c r="W60" s="4">
        <v>22.241891656796401</v>
      </c>
      <c r="X60" s="4">
        <v>63.651957561490498</v>
      </c>
      <c r="Y60" s="2">
        <v>100</v>
      </c>
      <c r="Z60" s="4">
        <v>42.996699999999997</v>
      </c>
      <c r="AA60" s="4">
        <v>70.964200000000005</v>
      </c>
      <c r="AB60" s="4">
        <v>9.4234899999999996E-2</v>
      </c>
      <c r="AC60" s="4">
        <v>16.5626</v>
      </c>
      <c r="AD60" s="4">
        <v>2.75597</v>
      </c>
      <c r="AE60" s="4">
        <v>5.5846899999999998E-2</v>
      </c>
      <c r="AF60" s="13" t="str">
        <f t="shared" si="1"/>
        <v>Arquivos</v>
      </c>
      <c r="AG60" s="13"/>
    </row>
    <row r="61" spans="5:33" x14ac:dyDescent="0.25">
      <c r="E61" s="6" t="s">
        <v>178</v>
      </c>
      <c r="F61" s="2">
        <v>160</v>
      </c>
      <c r="G61" s="6">
        <v>25</v>
      </c>
      <c r="H61" s="4">
        <v>22.241891656796401</v>
      </c>
      <c r="I61" s="4">
        <v>63.651957561490498</v>
      </c>
      <c r="J61" s="2">
        <v>200</v>
      </c>
      <c r="K61" s="4">
        <v>50.932600000000001</v>
      </c>
      <c r="L61" s="4">
        <v>125.136</v>
      </c>
      <c r="M61" s="4">
        <v>0.44905899999999999</v>
      </c>
      <c r="N61" s="4">
        <v>21.348800000000001</v>
      </c>
      <c r="O61" s="4">
        <v>2.75597</v>
      </c>
      <c r="P61" s="4">
        <v>0.133266</v>
      </c>
      <c r="Q61" s="13" t="str">
        <f t="shared" si="0"/>
        <v>Arquivos</v>
      </c>
      <c r="T61" s="6" t="str">
        <f t="shared" si="2"/>
        <v>Capacity Maps Smaller Gap129 Adjusted Tc</v>
      </c>
      <c r="U61" s="2">
        <v>160</v>
      </c>
      <c r="V61" s="6">
        <v>25</v>
      </c>
      <c r="W61" s="4">
        <v>22.241891656796401</v>
      </c>
      <c r="X61" s="4">
        <v>63.651957561490498</v>
      </c>
      <c r="Y61" s="2">
        <v>200</v>
      </c>
      <c r="Z61" s="4">
        <v>80.626999999999995</v>
      </c>
      <c r="AA61" s="4">
        <v>133.91499999999999</v>
      </c>
      <c r="AB61" s="4">
        <v>0.44905899999999999</v>
      </c>
      <c r="AC61" s="4">
        <v>22.810099999999998</v>
      </c>
      <c r="AD61" s="4">
        <v>2.75597</v>
      </c>
      <c r="AE61" s="4">
        <v>0.133266</v>
      </c>
      <c r="AF61" s="13" t="str">
        <f t="shared" si="1"/>
        <v>Arquivos</v>
      </c>
      <c r="AG61" s="13"/>
    </row>
    <row r="62" spans="5:33" x14ac:dyDescent="0.25">
      <c r="E62" s="6" t="s">
        <v>179</v>
      </c>
      <c r="F62" s="2">
        <v>160</v>
      </c>
      <c r="G62" s="6">
        <v>25</v>
      </c>
      <c r="H62" s="4">
        <v>22.241891656796401</v>
      </c>
      <c r="I62" s="4">
        <v>63.651957561490498</v>
      </c>
      <c r="J62" s="2">
        <v>300</v>
      </c>
      <c r="K62" s="4">
        <v>71.819100000000006</v>
      </c>
      <c r="L62" s="4">
        <v>176.75200000000001</v>
      </c>
      <c r="M62" s="4">
        <v>1.17265</v>
      </c>
      <c r="N62" s="4">
        <v>26.668800000000001</v>
      </c>
      <c r="O62" s="4">
        <v>2.75597</v>
      </c>
      <c r="P62" s="4">
        <v>0.23225699999999999</v>
      </c>
      <c r="Q62" s="13" t="str">
        <f t="shared" si="0"/>
        <v>Arquivos</v>
      </c>
      <c r="T62" s="6" t="str">
        <f t="shared" si="2"/>
        <v>Capacity Maps Smaller Gap130 Adjusted Tc</v>
      </c>
      <c r="U62" s="2">
        <v>160</v>
      </c>
      <c r="V62" s="6">
        <v>25</v>
      </c>
      <c r="W62" s="4">
        <v>22.241891656796401</v>
      </c>
      <c r="X62" s="4">
        <v>63.651957561490498</v>
      </c>
      <c r="Y62" s="2">
        <v>300</v>
      </c>
      <c r="Z62" s="4">
        <v>112.29</v>
      </c>
      <c r="AA62" s="4">
        <v>190.09</v>
      </c>
      <c r="AB62" s="4">
        <v>1.17265</v>
      </c>
      <c r="AC62" s="4">
        <v>28.957100000000001</v>
      </c>
      <c r="AD62" s="4">
        <v>2.75597</v>
      </c>
      <c r="AE62" s="4">
        <v>0.23225699999999999</v>
      </c>
      <c r="AF62" s="13" t="str">
        <f t="shared" si="1"/>
        <v>Arquivos</v>
      </c>
      <c r="AG62" s="13"/>
    </row>
    <row r="63" spans="5:33" x14ac:dyDescent="0.25">
      <c r="E63" s="6" t="s">
        <v>180</v>
      </c>
      <c r="F63" s="2">
        <v>160</v>
      </c>
      <c r="G63" s="6">
        <v>25</v>
      </c>
      <c r="H63" s="4">
        <v>22.241891656796401</v>
      </c>
      <c r="I63" s="4">
        <v>63.651957561490498</v>
      </c>
      <c r="J63" s="2">
        <v>400</v>
      </c>
      <c r="K63" s="4">
        <v>88.411500000000004</v>
      </c>
      <c r="L63" s="4">
        <v>225.02500000000001</v>
      </c>
      <c r="M63" s="4">
        <v>2.3732000000000002</v>
      </c>
      <c r="N63" s="4">
        <v>31.649100000000001</v>
      </c>
      <c r="O63" s="4">
        <v>2.75597</v>
      </c>
      <c r="P63" s="4">
        <v>0.352821</v>
      </c>
      <c r="Q63" s="13" t="str">
        <f t="shared" si="0"/>
        <v>Arquivos</v>
      </c>
      <c r="T63" s="6" t="str">
        <f t="shared" si="2"/>
        <v>Capacity Maps Smaller Gap131 Adjusted Tc</v>
      </c>
      <c r="U63" s="2">
        <v>160</v>
      </c>
      <c r="V63" s="6">
        <v>25</v>
      </c>
      <c r="W63" s="4">
        <v>22.241891656796401</v>
      </c>
      <c r="X63" s="4">
        <v>63.651957561490498</v>
      </c>
      <c r="Y63" s="2">
        <v>400</v>
      </c>
      <c r="Z63" s="4">
        <v>138.67599999999999</v>
      </c>
      <c r="AA63" s="4">
        <v>240.298</v>
      </c>
      <c r="AB63" s="4">
        <v>2.3732000000000002</v>
      </c>
      <c r="AC63" s="4">
        <v>34.8035</v>
      </c>
      <c r="AD63" s="4">
        <v>2.75597</v>
      </c>
      <c r="AE63" s="4">
        <v>0.352821</v>
      </c>
      <c r="AF63" s="13" t="str">
        <f t="shared" si="1"/>
        <v>Arquivos</v>
      </c>
      <c r="AG63" s="13"/>
    </row>
    <row r="64" spans="5:33" x14ac:dyDescent="0.25">
      <c r="E64" s="6" t="s">
        <v>181</v>
      </c>
      <c r="F64" s="2">
        <v>160</v>
      </c>
      <c r="G64" s="6">
        <v>25</v>
      </c>
      <c r="H64" s="4">
        <v>22.241891656796401</v>
      </c>
      <c r="I64" s="4">
        <v>63.651957561490498</v>
      </c>
      <c r="J64" s="2">
        <v>500</v>
      </c>
      <c r="K64" s="4">
        <v>100.78400000000001</v>
      </c>
      <c r="L64" s="4">
        <v>269.20100000000002</v>
      </c>
      <c r="M64" s="4">
        <v>4.1588700000000003</v>
      </c>
      <c r="N64" s="4">
        <v>36.290500000000002</v>
      </c>
      <c r="O64" s="4">
        <v>2.75597</v>
      </c>
      <c r="P64" s="4">
        <v>0.49495600000000001</v>
      </c>
      <c r="Q64" s="13" t="str">
        <f t="shared" si="0"/>
        <v>Arquivos</v>
      </c>
      <c r="T64" s="6" t="str">
        <f t="shared" si="2"/>
        <v>Capacity Maps Smaller Gap132 Adjusted Tc</v>
      </c>
      <c r="U64" s="2">
        <v>160</v>
      </c>
      <c r="V64" s="6">
        <v>25</v>
      </c>
      <c r="W64" s="4">
        <v>22.241891656796401</v>
      </c>
      <c r="X64" s="4">
        <v>63.651957561490498</v>
      </c>
      <c r="Y64" s="2">
        <v>500</v>
      </c>
      <c r="Z64" s="4">
        <v>159.36199999999999</v>
      </c>
      <c r="AA64" s="4">
        <v>283.07100000000003</v>
      </c>
      <c r="AB64" s="4">
        <v>4.1588700000000003</v>
      </c>
      <c r="AC64" s="4">
        <v>40.264099999999999</v>
      </c>
      <c r="AD64" s="4">
        <v>2.75597</v>
      </c>
      <c r="AE64" s="4">
        <v>0.49495600000000001</v>
      </c>
      <c r="AF64" s="13" t="str">
        <f t="shared" si="1"/>
        <v>Arquivos</v>
      </c>
      <c r="AG64" s="13"/>
    </row>
    <row r="65" spans="5:33" x14ac:dyDescent="0.25">
      <c r="E65" s="6" t="s">
        <v>182</v>
      </c>
      <c r="F65" s="2">
        <v>160</v>
      </c>
      <c r="G65" s="6">
        <v>25</v>
      </c>
      <c r="H65" s="4">
        <v>22.241891656796401</v>
      </c>
      <c r="I65" s="4">
        <v>63.651957561490498</v>
      </c>
      <c r="J65" s="2">
        <v>600</v>
      </c>
      <c r="K65" s="4">
        <v>109.157</v>
      </c>
      <c r="L65" s="4">
        <v>308.19600000000003</v>
      </c>
      <c r="M65" s="4">
        <v>6.6378500000000003</v>
      </c>
      <c r="N65" s="4">
        <v>40.6066</v>
      </c>
      <c r="O65" s="4">
        <v>2.75597</v>
      </c>
      <c r="P65" s="4">
        <v>0.65866400000000003</v>
      </c>
      <c r="Q65" s="13" t="str">
        <f t="shared" si="0"/>
        <v>Arquivos</v>
      </c>
      <c r="T65" s="6" t="str">
        <f t="shared" si="2"/>
        <v>Capacity Maps Smaller Gap133 Adjusted Tc</v>
      </c>
      <c r="U65" s="2">
        <v>160</v>
      </c>
      <c r="V65" s="6">
        <v>25</v>
      </c>
      <c r="W65" s="4">
        <v>22.241891656796401</v>
      </c>
      <c r="X65" s="4">
        <v>63.651957561490498</v>
      </c>
      <c r="Y65" s="2">
        <v>600</v>
      </c>
      <c r="Z65" s="4">
        <v>174.518</v>
      </c>
      <c r="AA65" s="4">
        <v>315.762</v>
      </c>
      <c r="AB65" s="4">
        <v>6.6378500000000003</v>
      </c>
      <c r="AC65" s="4">
        <v>45.355499999999999</v>
      </c>
      <c r="AD65" s="4">
        <v>2.75597</v>
      </c>
      <c r="AE65" s="4">
        <v>0.65866400000000003</v>
      </c>
      <c r="AF65" s="13" t="str">
        <f t="shared" si="1"/>
        <v>Arquivos</v>
      </c>
      <c r="AG65" s="13"/>
    </row>
    <row r="66" spans="5:33" x14ac:dyDescent="0.25">
      <c r="E66" s="6" t="s">
        <v>183</v>
      </c>
      <c r="F66" s="2">
        <v>160</v>
      </c>
      <c r="G66" s="6">
        <v>25</v>
      </c>
      <c r="H66" s="4">
        <v>22.241891656796401</v>
      </c>
      <c r="I66" s="4">
        <v>63.651957561490498</v>
      </c>
      <c r="J66" s="2">
        <v>700</v>
      </c>
      <c r="K66" s="4">
        <v>113.736</v>
      </c>
      <c r="L66" s="4">
        <v>340.30900000000003</v>
      </c>
      <c r="M66" s="4">
        <v>9.9183199999999996</v>
      </c>
      <c r="N66" s="4">
        <v>44.593899999999998</v>
      </c>
      <c r="O66" s="4">
        <v>2.75597</v>
      </c>
      <c r="P66" s="4">
        <v>0.84394400000000003</v>
      </c>
      <c r="Q66" s="13" t="str">
        <f t="shared" si="0"/>
        <v>Arquivos</v>
      </c>
      <c r="T66" s="6" t="str">
        <f t="shared" si="2"/>
        <v>Capacity Maps Smaller Gap134 Adjusted Tc</v>
      </c>
      <c r="U66" s="2">
        <v>160</v>
      </c>
      <c r="V66" s="6">
        <v>25</v>
      </c>
      <c r="W66" s="4">
        <v>22.241891656796401</v>
      </c>
      <c r="X66" s="4">
        <v>63.651957561490498</v>
      </c>
      <c r="Y66" s="2">
        <v>700</v>
      </c>
      <c r="Z66" s="4">
        <v>184.81399999999999</v>
      </c>
      <c r="AA66" s="4">
        <v>336.315</v>
      </c>
      <c r="AB66" s="4">
        <v>9.9183199999999996</v>
      </c>
      <c r="AC66" s="4">
        <v>50.130499999999998</v>
      </c>
      <c r="AD66" s="4">
        <v>2.75597</v>
      </c>
      <c r="AE66" s="4">
        <v>0.84394400000000003</v>
      </c>
      <c r="AF66" s="13" t="str">
        <f t="shared" si="1"/>
        <v>Arquivos</v>
      </c>
      <c r="AG66" s="13"/>
    </row>
    <row r="67" spans="5:33" x14ac:dyDescent="0.25">
      <c r="E67" s="6" t="s">
        <v>184</v>
      </c>
      <c r="F67" s="2">
        <v>160</v>
      </c>
      <c r="G67" s="6">
        <v>25</v>
      </c>
      <c r="H67" s="4">
        <v>22.241891656796401</v>
      </c>
      <c r="I67" s="4">
        <v>63.651957561490498</v>
      </c>
      <c r="J67" s="2">
        <v>800</v>
      </c>
      <c r="K67" s="4">
        <v>114.71899999999999</v>
      </c>
      <c r="L67" s="4">
        <v>363.70299999999997</v>
      </c>
      <c r="M67" s="4">
        <v>14.108499999999999</v>
      </c>
      <c r="N67" s="4">
        <v>48.256799999999998</v>
      </c>
      <c r="O67" s="4">
        <v>2.75597</v>
      </c>
      <c r="P67" s="4">
        <v>1.0508</v>
      </c>
      <c r="Q67" s="13" t="str">
        <f t="shared" si="0"/>
        <v>Arquivos</v>
      </c>
      <c r="T67" s="6" t="str">
        <f t="shared" si="2"/>
        <v>Capacity Maps Smaller Gap135 Adjusted Tc</v>
      </c>
      <c r="U67" s="2">
        <v>160</v>
      </c>
      <c r="V67" s="6">
        <v>25</v>
      </c>
      <c r="W67" s="4">
        <v>22.241891656796401</v>
      </c>
      <c r="X67" s="4">
        <v>63.651957561490498</v>
      </c>
      <c r="Y67" s="2">
        <v>800</v>
      </c>
      <c r="Z67" s="4">
        <v>190.55600000000001</v>
      </c>
      <c r="AA67" s="4">
        <v>343.74700000000001</v>
      </c>
      <c r="AB67" s="4">
        <v>14.108499999999999</v>
      </c>
      <c r="AC67" s="4">
        <v>54.584000000000003</v>
      </c>
      <c r="AD67" s="4">
        <v>2.75597</v>
      </c>
      <c r="AE67" s="4">
        <v>1.0508</v>
      </c>
      <c r="AF67" s="13" t="str">
        <f t="shared" si="1"/>
        <v>Arquivos</v>
      </c>
      <c r="AG67" s="13"/>
    </row>
    <row r="68" spans="5:33" x14ac:dyDescent="0.25">
      <c r="E68" s="6" t="s">
        <v>185</v>
      </c>
      <c r="F68" s="2">
        <v>160</v>
      </c>
      <c r="G68" s="6">
        <v>30</v>
      </c>
      <c r="H68" s="4">
        <v>27.315528119394099</v>
      </c>
      <c r="I68" s="4">
        <v>63.651957561490498</v>
      </c>
      <c r="J68" s="2">
        <v>100</v>
      </c>
      <c r="K68" s="4">
        <v>26.412500000000001</v>
      </c>
      <c r="L68" s="4">
        <v>72.015600000000006</v>
      </c>
      <c r="M68" s="4">
        <v>7.4004600000000004E-2</v>
      </c>
      <c r="N68" s="4">
        <v>18.5883</v>
      </c>
      <c r="O68" s="4">
        <v>2.75597</v>
      </c>
      <c r="P68" s="4">
        <v>4.38425E-2</v>
      </c>
      <c r="Q68" s="13" t="str">
        <f t="shared" si="0"/>
        <v>Arquivos</v>
      </c>
      <c r="T68" s="6" t="str">
        <f t="shared" si="2"/>
        <v>Capacity Maps Smaller Gap136 Adjusted Tc</v>
      </c>
      <c r="U68" s="2">
        <v>160</v>
      </c>
      <c r="V68" s="6">
        <v>30</v>
      </c>
      <c r="W68" s="4">
        <v>27.315528119394099</v>
      </c>
      <c r="X68" s="4">
        <v>63.651957561490498</v>
      </c>
      <c r="Y68" s="2">
        <v>100</v>
      </c>
      <c r="Z68" s="4">
        <v>43.414000000000001</v>
      </c>
      <c r="AA68" s="4">
        <v>72.709999999999994</v>
      </c>
      <c r="AB68" s="4">
        <v>7.4004600000000004E-2</v>
      </c>
      <c r="AC68" s="4">
        <v>19.315300000000001</v>
      </c>
      <c r="AD68" s="4">
        <v>2.75597</v>
      </c>
      <c r="AE68" s="4">
        <v>4.38425E-2</v>
      </c>
      <c r="AF68" s="13" t="str">
        <f t="shared" si="1"/>
        <v>Arquivos</v>
      </c>
      <c r="AG68" s="13"/>
    </row>
    <row r="69" spans="5:33" x14ac:dyDescent="0.25">
      <c r="E69" s="6" t="s">
        <v>186</v>
      </c>
      <c r="F69" s="2">
        <v>160</v>
      </c>
      <c r="G69" s="6">
        <v>30</v>
      </c>
      <c r="H69" s="4">
        <v>27.315528119394099</v>
      </c>
      <c r="I69" s="4">
        <v>63.651957561490498</v>
      </c>
      <c r="J69" s="2">
        <v>200</v>
      </c>
      <c r="K69" s="4">
        <v>52.162500000000001</v>
      </c>
      <c r="L69" s="4">
        <v>131.15100000000001</v>
      </c>
      <c r="M69" s="4">
        <v>0.343835</v>
      </c>
      <c r="N69" s="4">
        <v>24.1373</v>
      </c>
      <c r="O69" s="4">
        <v>2.75597</v>
      </c>
      <c r="P69" s="4">
        <v>0.101988</v>
      </c>
      <c r="Q69" s="13" t="str">
        <f t="shared" ref="Q69:Q75" si="3">HYPERLINK("C:\Users\berna\Documents\Refrigeração Magnética\Programas\AMR-Simulator-master\Results\Capacity Maps\" &amp; E69, "Arquivos")</f>
        <v>Arquivos</v>
      </c>
      <c r="T69" s="6" t="str">
        <f t="shared" si="2"/>
        <v>Capacity Maps Smaller Gap137 Adjusted Tc</v>
      </c>
      <c r="U69" s="2">
        <v>160</v>
      </c>
      <c r="V69" s="6">
        <v>30</v>
      </c>
      <c r="W69" s="4">
        <v>27.315528119394099</v>
      </c>
      <c r="X69" s="4">
        <v>63.651957561490498</v>
      </c>
      <c r="Y69" s="2">
        <v>200</v>
      </c>
      <c r="Z69" s="4">
        <v>83.693200000000004</v>
      </c>
      <c r="AA69" s="4">
        <v>138.69200000000001</v>
      </c>
      <c r="AB69" s="4">
        <v>0.343835</v>
      </c>
      <c r="AC69" s="4">
        <v>25.6389</v>
      </c>
      <c r="AD69" s="4">
        <v>2.75597</v>
      </c>
      <c r="AE69" s="4">
        <v>0.101988</v>
      </c>
      <c r="AF69" s="13" t="str">
        <f t="shared" ref="AF69:AF75" si="4">HYPERLINK("C:\Users\berna\Documents\Refrigeração Magnética\Programas\AMR-Simulator-master\Results\Capacity Maps\" &amp; T69, "Arquivos")</f>
        <v>Arquivos</v>
      </c>
      <c r="AG69" s="13"/>
    </row>
    <row r="70" spans="5:33" x14ac:dyDescent="0.25">
      <c r="E70" s="6" t="s">
        <v>187</v>
      </c>
      <c r="F70" s="2">
        <v>160</v>
      </c>
      <c r="G70" s="6">
        <v>30</v>
      </c>
      <c r="H70" s="4">
        <v>27.315528119394099</v>
      </c>
      <c r="I70" s="4">
        <v>63.651957561490498</v>
      </c>
      <c r="J70" s="2">
        <v>300</v>
      </c>
      <c r="K70" s="4">
        <v>75.157700000000006</v>
      </c>
      <c r="L70" s="4">
        <v>185.245</v>
      </c>
      <c r="M70" s="4">
        <v>0.88121700000000003</v>
      </c>
      <c r="N70" s="4">
        <v>29.6173</v>
      </c>
      <c r="O70" s="4">
        <v>2.75597</v>
      </c>
      <c r="P70" s="4">
        <v>0.17443500000000001</v>
      </c>
      <c r="Q70" s="13" t="str">
        <f t="shared" si="3"/>
        <v>Arquivos</v>
      </c>
      <c r="T70" s="6" t="str">
        <f t="shared" ref="T70:T75" si="5">CONCATENATE(E70, $AG$3)</f>
        <v>Capacity Maps Smaller Gap138 Adjusted Tc</v>
      </c>
      <c r="U70" s="2">
        <v>160</v>
      </c>
      <c r="V70" s="6">
        <v>30</v>
      </c>
      <c r="W70" s="4">
        <v>27.315528119394099</v>
      </c>
      <c r="X70" s="4">
        <v>63.651957561490498</v>
      </c>
      <c r="Y70" s="2">
        <v>300</v>
      </c>
      <c r="Z70" s="4">
        <v>118.312</v>
      </c>
      <c r="AA70" s="4">
        <v>198.749</v>
      </c>
      <c r="AB70" s="4">
        <v>0.88121700000000003</v>
      </c>
      <c r="AC70" s="4">
        <v>31.9267</v>
      </c>
      <c r="AD70" s="4">
        <v>2.75597</v>
      </c>
      <c r="AE70" s="4">
        <v>0.17443500000000001</v>
      </c>
      <c r="AF70" s="13" t="str">
        <f t="shared" si="4"/>
        <v>Arquivos</v>
      </c>
      <c r="AG70" s="13"/>
    </row>
    <row r="71" spans="5:33" x14ac:dyDescent="0.25">
      <c r="E71" s="6" t="s">
        <v>188</v>
      </c>
      <c r="F71" s="2">
        <v>160</v>
      </c>
      <c r="G71" s="6">
        <v>30</v>
      </c>
      <c r="H71" s="4">
        <v>27.315528119394099</v>
      </c>
      <c r="I71" s="4">
        <v>63.651957561490498</v>
      </c>
      <c r="J71" s="2">
        <v>400</v>
      </c>
      <c r="K71" s="4">
        <v>94.801500000000004</v>
      </c>
      <c r="L71" s="4">
        <v>236.67599999999999</v>
      </c>
      <c r="M71" s="4">
        <v>1.75787</v>
      </c>
      <c r="N71" s="4">
        <v>34.848999999999997</v>
      </c>
      <c r="O71" s="4">
        <v>2.75597</v>
      </c>
      <c r="P71" s="4">
        <v>0.26118599999999997</v>
      </c>
      <c r="Q71" s="13" t="str">
        <f t="shared" si="3"/>
        <v>Arquivos</v>
      </c>
      <c r="T71" s="6" t="str">
        <f t="shared" si="5"/>
        <v>Capacity Maps Smaller Gap139 Adjusted Tc</v>
      </c>
      <c r="U71" s="2">
        <v>160</v>
      </c>
      <c r="V71" s="6">
        <v>30</v>
      </c>
      <c r="W71" s="4">
        <v>27.315528119394099</v>
      </c>
      <c r="X71" s="4">
        <v>63.651957561490498</v>
      </c>
      <c r="Y71" s="2">
        <v>400</v>
      </c>
      <c r="Z71" s="4">
        <v>148.816</v>
      </c>
      <c r="AA71" s="4">
        <v>253.82</v>
      </c>
      <c r="AB71" s="4">
        <v>1.75787</v>
      </c>
      <c r="AC71" s="4">
        <v>38.056699999999999</v>
      </c>
      <c r="AD71" s="4">
        <v>2.75597</v>
      </c>
      <c r="AE71" s="4">
        <v>0.26118599999999997</v>
      </c>
      <c r="AF71" s="13" t="str">
        <f t="shared" si="4"/>
        <v>Arquivos</v>
      </c>
      <c r="AG71" s="13"/>
    </row>
    <row r="72" spans="5:33" x14ac:dyDescent="0.25">
      <c r="E72" s="6" t="s">
        <v>189</v>
      </c>
      <c r="F72" s="2">
        <v>160</v>
      </c>
      <c r="G72" s="6">
        <v>30</v>
      </c>
      <c r="H72" s="4">
        <v>27.315528119394099</v>
      </c>
      <c r="I72" s="4">
        <v>63.651957561490498</v>
      </c>
      <c r="J72" s="2">
        <v>500</v>
      </c>
      <c r="K72" s="4">
        <v>110.93300000000001</v>
      </c>
      <c r="L72" s="4">
        <v>285.26299999999998</v>
      </c>
      <c r="M72" s="4">
        <v>3.0455299999999998</v>
      </c>
      <c r="N72" s="4">
        <v>39.792200000000001</v>
      </c>
      <c r="O72" s="4">
        <v>2.75597</v>
      </c>
      <c r="P72" s="4">
        <v>0.36223899999999998</v>
      </c>
      <c r="Q72" s="13" t="str">
        <f t="shared" si="3"/>
        <v>Arquivos</v>
      </c>
      <c r="T72" s="6" t="str">
        <f t="shared" si="5"/>
        <v>Capacity Maps Smaller Gap140 Adjusted Tc</v>
      </c>
      <c r="U72" s="2">
        <v>160</v>
      </c>
      <c r="V72" s="6">
        <v>30</v>
      </c>
      <c r="W72" s="4">
        <v>27.315528119394099</v>
      </c>
      <c r="X72" s="4">
        <v>63.651957561490498</v>
      </c>
      <c r="Y72" s="2">
        <v>500</v>
      </c>
      <c r="Z72" s="4">
        <v>174.95099999999999</v>
      </c>
      <c r="AA72" s="4">
        <v>303.95</v>
      </c>
      <c r="AB72" s="4">
        <v>3.0455299999999998</v>
      </c>
      <c r="AC72" s="4">
        <v>43.9039</v>
      </c>
      <c r="AD72" s="4">
        <v>2.75597</v>
      </c>
      <c r="AE72" s="4">
        <v>0.36223899999999998</v>
      </c>
      <c r="AF72" s="13" t="str">
        <f t="shared" si="4"/>
        <v>Arquivos</v>
      </c>
      <c r="AG72" s="13"/>
    </row>
    <row r="73" spans="5:33" x14ac:dyDescent="0.25">
      <c r="E73" s="6" t="s">
        <v>190</v>
      </c>
      <c r="F73" s="2">
        <v>160</v>
      </c>
      <c r="G73" s="6">
        <v>30</v>
      </c>
      <c r="H73" s="4">
        <v>27.315528119394099</v>
      </c>
      <c r="I73" s="4">
        <v>63.651957561490498</v>
      </c>
      <c r="J73" s="2">
        <v>600</v>
      </c>
      <c r="K73" s="4">
        <v>123.64700000000001</v>
      </c>
      <c r="L73" s="4">
        <v>330.45100000000002</v>
      </c>
      <c r="M73" s="4">
        <v>4.8159200000000002</v>
      </c>
      <c r="N73" s="4">
        <v>44.457500000000003</v>
      </c>
      <c r="O73" s="4">
        <v>2.75597</v>
      </c>
      <c r="P73" s="4">
        <v>0.47759499999999999</v>
      </c>
      <c r="Q73" s="13" t="str">
        <f t="shared" si="3"/>
        <v>Arquivos</v>
      </c>
      <c r="T73" s="6" t="str">
        <f t="shared" si="5"/>
        <v>Capacity Maps Smaller Gap141 Adjusted Tc</v>
      </c>
      <c r="U73" s="2">
        <v>160</v>
      </c>
      <c r="V73" s="6">
        <v>30</v>
      </c>
      <c r="W73" s="4">
        <v>27.315528119394099</v>
      </c>
      <c r="X73" s="4">
        <v>63.651957561490498</v>
      </c>
      <c r="Y73" s="2">
        <v>600</v>
      </c>
      <c r="Z73" s="4">
        <v>196.37899999999999</v>
      </c>
      <c r="AA73" s="4">
        <v>347.85500000000002</v>
      </c>
      <c r="AB73" s="4">
        <v>4.8159200000000002</v>
      </c>
      <c r="AC73" s="4">
        <v>49.427100000000003</v>
      </c>
      <c r="AD73" s="4">
        <v>2.75597</v>
      </c>
      <c r="AE73" s="4">
        <v>0.47759499999999999</v>
      </c>
      <c r="AF73" s="13" t="str">
        <f t="shared" si="4"/>
        <v>Arquivos</v>
      </c>
      <c r="AG73" s="13"/>
    </row>
    <row r="74" spans="5:33" x14ac:dyDescent="0.25">
      <c r="E74" s="6" t="s">
        <v>191</v>
      </c>
      <c r="F74" s="2">
        <v>160</v>
      </c>
      <c r="G74" s="6">
        <v>30</v>
      </c>
      <c r="H74" s="4">
        <v>27.315528119394099</v>
      </c>
      <c r="I74" s="4">
        <v>63.651957561490498</v>
      </c>
      <c r="J74" s="2">
        <v>700</v>
      </c>
      <c r="K74" s="4">
        <v>133.09399999999999</v>
      </c>
      <c r="L74" s="4">
        <v>371.512</v>
      </c>
      <c r="M74" s="4">
        <v>7.1407499999999997</v>
      </c>
      <c r="N74" s="4">
        <v>48.854300000000002</v>
      </c>
      <c r="O74" s="4">
        <v>2.75597</v>
      </c>
      <c r="P74" s="4">
        <v>0.60725399999999996</v>
      </c>
      <c r="Q74" s="13" t="str">
        <f t="shared" si="3"/>
        <v>Arquivos</v>
      </c>
      <c r="T74" s="6" t="str">
        <f t="shared" si="5"/>
        <v>Capacity Maps Smaller Gap142 Adjusted Tc</v>
      </c>
      <c r="U74" s="2">
        <v>160</v>
      </c>
      <c r="V74" s="6">
        <v>30</v>
      </c>
      <c r="W74" s="4">
        <v>27.315528119394099</v>
      </c>
      <c r="X74" s="4">
        <v>63.651957561490498</v>
      </c>
      <c r="Y74" s="2">
        <v>700</v>
      </c>
      <c r="Z74" s="4">
        <v>213.29599999999999</v>
      </c>
      <c r="AA74" s="4">
        <v>383.62299999999999</v>
      </c>
      <c r="AB74" s="4">
        <v>7.1407499999999997</v>
      </c>
      <c r="AC74" s="4">
        <v>54.644500000000001</v>
      </c>
      <c r="AD74" s="4">
        <v>2.75597</v>
      </c>
      <c r="AE74" s="4">
        <v>0.60725399999999996</v>
      </c>
      <c r="AF74" s="13" t="str">
        <f t="shared" si="4"/>
        <v>Arquivos</v>
      </c>
      <c r="AG74" s="13"/>
    </row>
    <row r="75" spans="5:33" x14ac:dyDescent="0.25">
      <c r="E75" s="6" t="s">
        <v>192</v>
      </c>
      <c r="F75" s="2">
        <v>160</v>
      </c>
      <c r="G75" s="6">
        <v>30</v>
      </c>
      <c r="H75" s="4">
        <v>27.315528119394099</v>
      </c>
      <c r="I75" s="4">
        <v>63.651957561490498</v>
      </c>
      <c r="J75" s="2">
        <v>800</v>
      </c>
      <c r="K75" s="4">
        <v>139.41300000000001</v>
      </c>
      <c r="L75" s="4">
        <v>407.30900000000003</v>
      </c>
      <c r="M75" s="4">
        <v>10.091799999999999</v>
      </c>
      <c r="N75" s="4">
        <v>52.980699999999999</v>
      </c>
      <c r="O75" s="4">
        <v>2.75597</v>
      </c>
      <c r="P75" s="4">
        <v>0.75121599999999999</v>
      </c>
      <c r="Q75" s="13" t="str">
        <f t="shared" si="3"/>
        <v>Arquivos</v>
      </c>
      <c r="T75" s="6" t="str">
        <f t="shared" si="5"/>
        <v>Capacity Maps Smaller Gap143 Adjusted Tc</v>
      </c>
      <c r="U75" s="2">
        <v>160</v>
      </c>
      <c r="V75" s="6">
        <v>30</v>
      </c>
      <c r="W75" s="4">
        <v>27.315528119394099</v>
      </c>
      <c r="X75" s="4">
        <v>63.651957561490498</v>
      </c>
      <c r="Y75" s="2">
        <v>800</v>
      </c>
      <c r="Z75" s="4">
        <v>226.09200000000001</v>
      </c>
      <c r="AA75" s="4">
        <v>409.72199999999998</v>
      </c>
      <c r="AB75" s="4">
        <v>10.091799999999999</v>
      </c>
      <c r="AC75" s="4">
        <v>59.590800000000002</v>
      </c>
      <c r="AD75" s="4">
        <v>2.75597</v>
      </c>
      <c r="AE75" s="4">
        <v>0.75121599999999999</v>
      </c>
      <c r="AF75" s="13" t="str">
        <f t="shared" si="4"/>
        <v>Arquivos</v>
      </c>
      <c r="AG75" s="1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75"/>
  <sheetViews>
    <sheetView showGridLines="0" workbookViewId="0">
      <pane xSplit="4" topLeftCell="N1" activePane="topRight" state="frozen"/>
      <selection pane="topRight" activeCell="AB3" activeCellId="1" sqref="V3:Z75 AB3:AC75"/>
    </sheetView>
  </sheetViews>
  <sheetFormatPr defaultRowHeight="15" x14ac:dyDescent="0.25"/>
  <cols>
    <col min="1" max="1" width="2.7109375" customWidth="1"/>
    <col min="2" max="2" width="22.140625" bestFit="1" customWidth="1"/>
    <col min="4" max="4" width="7.140625" customWidth="1"/>
    <col min="5" max="5" width="28.140625" bestFit="1" customWidth="1"/>
    <col min="6" max="9" width="9.7109375" customWidth="1"/>
    <col min="10" max="10" width="13.7109375" bestFit="1" customWidth="1"/>
    <col min="11" max="16" width="9.7109375" customWidth="1"/>
    <col min="17" max="17" width="11.5703125" bestFit="1" customWidth="1"/>
    <col min="18" max="19" width="9.7109375" customWidth="1"/>
    <col min="20" max="20" width="39.28515625" bestFit="1" customWidth="1"/>
    <col min="21" max="24" width="9.7109375" customWidth="1"/>
    <col min="25" max="25" width="13.7109375" bestFit="1" customWidth="1"/>
    <col min="26" max="29" width="9.7109375" customWidth="1"/>
    <col min="32" max="32" width="11.5703125" bestFit="1" customWidth="1"/>
    <col min="33" max="33" width="11.7109375" bestFit="1" customWidth="1"/>
  </cols>
  <sheetData>
    <row r="1" spans="2:35" ht="3.75" customHeight="1" x14ac:dyDescent="0.25"/>
    <row r="2" spans="2:35" ht="9" customHeight="1" x14ac:dyDescent="0.25"/>
    <row r="3" spans="2:35" ht="18" x14ac:dyDescent="0.25">
      <c r="D3" s="8"/>
      <c r="E3" s="10" t="s">
        <v>43</v>
      </c>
      <c r="F3" s="10" t="s">
        <v>42</v>
      </c>
      <c r="G3" s="10" t="s">
        <v>30</v>
      </c>
      <c r="H3" s="10" t="s">
        <v>556</v>
      </c>
      <c r="I3" s="10" t="s">
        <v>557</v>
      </c>
      <c r="J3" s="10" t="s">
        <v>36</v>
      </c>
      <c r="K3" s="10" t="s">
        <v>37</v>
      </c>
      <c r="L3" s="10" t="s">
        <v>38</v>
      </c>
      <c r="M3" s="10" t="s">
        <v>39</v>
      </c>
      <c r="N3" s="10" t="s">
        <v>40</v>
      </c>
      <c r="O3" s="10" t="s">
        <v>41</v>
      </c>
      <c r="P3" s="10" t="s">
        <v>80</v>
      </c>
      <c r="Q3" s="10" t="s">
        <v>339</v>
      </c>
      <c r="R3" s="11"/>
      <c r="T3" s="10" t="s">
        <v>43</v>
      </c>
      <c r="U3" s="10" t="s">
        <v>42</v>
      </c>
      <c r="V3" s="10" t="s">
        <v>30</v>
      </c>
      <c r="W3" s="10" t="s">
        <v>556</v>
      </c>
      <c r="X3" s="10" t="s">
        <v>557</v>
      </c>
      <c r="Y3" s="10" t="s">
        <v>36</v>
      </c>
      <c r="Z3" s="10" t="s">
        <v>37</v>
      </c>
      <c r="AA3" s="10" t="s">
        <v>38</v>
      </c>
      <c r="AB3" s="10" t="s">
        <v>39</v>
      </c>
      <c r="AC3" s="10" t="s">
        <v>40</v>
      </c>
      <c r="AD3" s="10" t="s">
        <v>41</v>
      </c>
      <c r="AE3" s="10" t="s">
        <v>80</v>
      </c>
      <c r="AF3" s="10" t="s">
        <v>339</v>
      </c>
      <c r="AG3" s="10" t="s">
        <v>338</v>
      </c>
      <c r="AH3" s="7"/>
      <c r="AI3" s="7"/>
    </row>
    <row r="4" spans="2:35" x14ac:dyDescent="0.25">
      <c r="D4" s="9"/>
      <c r="E4" s="6" t="s">
        <v>193</v>
      </c>
      <c r="F4" s="2">
        <v>120</v>
      </c>
      <c r="G4" s="6">
        <v>20</v>
      </c>
      <c r="H4" s="4">
        <v>17.9501639342601</v>
      </c>
      <c r="I4" s="4">
        <v>47.738968171117897</v>
      </c>
      <c r="J4" s="2">
        <v>100</v>
      </c>
      <c r="K4" s="4">
        <v>28.096299999999999</v>
      </c>
      <c r="L4" s="4">
        <v>76.260499999999993</v>
      </c>
      <c r="M4" s="4">
        <v>0.17511299999999999</v>
      </c>
      <c r="N4" s="4">
        <v>14.3208</v>
      </c>
      <c r="O4" s="4">
        <v>2.75597</v>
      </c>
      <c r="P4" s="4">
        <v>0.10388699999999999</v>
      </c>
      <c r="Q4" s="13" t="str">
        <f t="shared" ref="Q4:Q35" si="0">HYPERLINK("C:\Users\berna\Documents\Refrigeração Magnética\Programas\AMR-Simulator-master\Results\Capacity Maps\" &amp; E4, "Arquivos")</f>
        <v>Arquivos</v>
      </c>
      <c r="R4" s="11"/>
      <c r="T4" s="6" t="str">
        <f t="shared" ref="T4:T35" si="1">CONCATENATE(E4, $AG$3)</f>
        <v>Capacity Maps Smaller Gap144 Adjusted Tc</v>
      </c>
      <c r="U4" s="2">
        <v>120</v>
      </c>
      <c r="V4" s="6">
        <v>20</v>
      </c>
      <c r="W4" s="4">
        <v>17.9501639342601</v>
      </c>
      <c r="X4" s="4">
        <v>47.738968171117897</v>
      </c>
      <c r="Y4" s="2">
        <v>100</v>
      </c>
      <c r="Z4" s="4">
        <v>48.77</v>
      </c>
      <c r="AA4" s="4">
        <v>78.979500000000002</v>
      </c>
      <c r="AB4" s="4">
        <v>0.17511299999999999</v>
      </c>
      <c r="AC4" s="4">
        <v>15.396599999999999</v>
      </c>
      <c r="AD4" s="4">
        <v>2.75597</v>
      </c>
      <c r="AE4" s="4">
        <v>0.10388699999999999</v>
      </c>
      <c r="AF4" s="13" t="str">
        <f>HYPERLINK("C:\Users\berna\Documents\Refrigeração Magnética\Programas\AMR-Simulator-master\Results\Capacity Maps\" &amp; T4, "Arquivos")</f>
        <v>Arquivos</v>
      </c>
      <c r="AG4" s="13"/>
      <c r="AH4" s="9"/>
      <c r="AI4" s="9"/>
    </row>
    <row r="5" spans="2:35" x14ac:dyDescent="0.25">
      <c r="E5" s="6" t="s">
        <v>194</v>
      </c>
      <c r="F5" s="2">
        <v>120</v>
      </c>
      <c r="G5" s="6">
        <v>20</v>
      </c>
      <c r="H5" s="4">
        <v>17.9501639342601</v>
      </c>
      <c r="I5" s="4">
        <v>47.738968171117897</v>
      </c>
      <c r="J5" s="2">
        <v>200</v>
      </c>
      <c r="K5" s="4">
        <v>51.6663</v>
      </c>
      <c r="L5" s="4">
        <v>139</v>
      </c>
      <c r="M5" s="4">
        <v>0.89730200000000004</v>
      </c>
      <c r="N5" s="4">
        <v>19.964099999999998</v>
      </c>
      <c r="O5" s="4">
        <v>2.75597</v>
      </c>
      <c r="P5" s="4">
        <v>0.26665499999999998</v>
      </c>
      <c r="Q5" s="13" t="str">
        <f t="shared" si="0"/>
        <v>Arquivos</v>
      </c>
      <c r="R5" s="11"/>
      <c r="T5" s="6" t="str">
        <f t="shared" si="1"/>
        <v>Capacity Maps Smaller Gap145 Adjusted Tc</v>
      </c>
      <c r="U5" s="2">
        <v>120</v>
      </c>
      <c r="V5" s="6">
        <v>20</v>
      </c>
      <c r="W5" s="4">
        <v>17.9501639342601</v>
      </c>
      <c r="X5" s="4">
        <v>47.738968171117897</v>
      </c>
      <c r="Y5" s="2">
        <v>200</v>
      </c>
      <c r="Z5" s="4">
        <v>89.431100000000001</v>
      </c>
      <c r="AA5" s="4">
        <v>146.19</v>
      </c>
      <c r="AB5" s="4">
        <v>0.89730200000000004</v>
      </c>
      <c r="AC5" s="4">
        <v>22.416499999999999</v>
      </c>
      <c r="AD5" s="4">
        <v>2.75597</v>
      </c>
      <c r="AE5" s="4">
        <v>0.26665499999999998</v>
      </c>
      <c r="AF5" s="13" t="str">
        <f t="shared" ref="AF5:AF68" si="2">HYPERLINK("C:\Users\berna\Documents\Refrigeração Magnética\Programas\AMR-Simulator-master\Results\Capacity Maps\" &amp; T5, "Arquivos")</f>
        <v>Arquivos</v>
      </c>
      <c r="AG5" s="13"/>
      <c r="AH5" s="9"/>
      <c r="AI5" s="9"/>
    </row>
    <row r="6" spans="2:35" x14ac:dyDescent="0.25">
      <c r="D6" s="8"/>
      <c r="E6" s="6" t="s">
        <v>195</v>
      </c>
      <c r="F6" s="2">
        <v>120</v>
      </c>
      <c r="G6" s="6">
        <v>20</v>
      </c>
      <c r="H6" s="4">
        <v>17.9501639342601</v>
      </c>
      <c r="I6" s="4">
        <v>47.738968171117897</v>
      </c>
      <c r="J6" s="2">
        <v>300</v>
      </c>
      <c r="K6" s="4">
        <v>68.458299999999994</v>
      </c>
      <c r="L6" s="4">
        <v>195.23699999999999</v>
      </c>
      <c r="M6" s="4">
        <v>2.4618500000000001</v>
      </c>
      <c r="N6" s="4">
        <v>24.928899999999999</v>
      </c>
      <c r="O6" s="4">
        <v>2.75597</v>
      </c>
      <c r="P6" s="4">
        <v>0.48830400000000002</v>
      </c>
      <c r="Q6" s="13" t="str">
        <f t="shared" si="0"/>
        <v>Arquivos</v>
      </c>
      <c r="R6" s="11"/>
      <c r="T6" s="6" t="str">
        <f t="shared" si="1"/>
        <v>Capacity Maps Smaller Gap146 Adjusted Tc</v>
      </c>
      <c r="U6" s="2">
        <v>120</v>
      </c>
      <c r="V6" s="6">
        <v>20</v>
      </c>
      <c r="W6" s="4">
        <v>17.9501639342601</v>
      </c>
      <c r="X6" s="4">
        <v>47.738968171117897</v>
      </c>
      <c r="Y6" s="2">
        <v>300</v>
      </c>
      <c r="Z6" s="4">
        <v>120.598</v>
      </c>
      <c r="AA6" s="4">
        <v>202.422</v>
      </c>
      <c r="AB6" s="4">
        <v>2.4618500000000001</v>
      </c>
      <c r="AC6" s="4">
        <v>28.7728</v>
      </c>
      <c r="AD6" s="4">
        <v>2.75597</v>
      </c>
      <c r="AE6" s="4">
        <v>0.48830400000000002</v>
      </c>
      <c r="AF6" s="13" t="str">
        <f t="shared" si="2"/>
        <v>Arquivos</v>
      </c>
      <c r="AG6" s="13"/>
      <c r="AH6" s="9"/>
      <c r="AI6" s="9"/>
    </row>
    <row r="7" spans="2:35" x14ac:dyDescent="0.25">
      <c r="D7" s="8"/>
      <c r="E7" s="6" t="s">
        <v>196</v>
      </c>
      <c r="F7" s="2">
        <v>120</v>
      </c>
      <c r="G7" s="6">
        <v>20</v>
      </c>
      <c r="H7" s="4">
        <v>17.9501639342601</v>
      </c>
      <c r="I7" s="4">
        <v>47.738968171117897</v>
      </c>
      <c r="J7" s="2">
        <v>400</v>
      </c>
      <c r="K7" s="4">
        <v>78.844300000000004</v>
      </c>
      <c r="L7" s="4">
        <v>241.268</v>
      </c>
      <c r="M7" s="4">
        <v>5.1640199999999998</v>
      </c>
      <c r="N7" s="4">
        <v>29.290400000000002</v>
      </c>
      <c r="O7" s="4">
        <v>2.75597</v>
      </c>
      <c r="P7" s="4">
        <v>0.76883500000000005</v>
      </c>
      <c r="Q7" s="13" t="str">
        <f t="shared" si="0"/>
        <v>Arquivos</v>
      </c>
      <c r="R7" s="11"/>
      <c r="T7" s="6" t="str">
        <f t="shared" si="1"/>
        <v>Capacity Maps Smaller Gap147 Adjusted Tc</v>
      </c>
      <c r="U7" s="2">
        <v>120</v>
      </c>
      <c r="V7" s="6">
        <v>20</v>
      </c>
      <c r="W7" s="4">
        <v>17.9501639342601</v>
      </c>
      <c r="X7" s="4">
        <v>47.738968171117897</v>
      </c>
      <c r="Y7" s="2">
        <v>400</v>
      </c>
      <c r="Z7" s="4">
        <v>142.107</v>
      </c>
      <c r="AA7" s="4">
        <v>239.59899999999999</v>
      </c>
      <c r="AB7" s="4">
        <v>5.1640199999999998</v>
      </c>
      <c r="AC7" s="4">
        <v>34.463900000000002</v>
      </c>
      <c r="AD7" s="4">
        <v>2.75597</v>
      </c>
      <c r="AE7" s="4">
        <v>0.76883500000000005</v>
      </c>
      <c r="AF7" s="13" t="str">
        <f t="shared" si="2"/>
        <v>Arquivos</v>
      </c>
      <c r="AG7" s="13"/>
      <c r="AH7" s="9"/>
      <c r="AI7" s="9"/>
    </row>
    <row r="8" spans="2:35" x14ac:dyDescent="0.25">
      <c r="D8" s="8"/>
      <c r="E8" s="6" t="s">
        <v>197</v>
      </c>
      <c r="F8" s="2">
        <v>120</v>
      </c>
      <c r="G8" s="6">
        <v>20</v>
      </c>
      <c r="H8" s="4">
        <v>17.9501639342601</v>
      </c>
      <c r="I8" s="4">
        <v>47.738968171117897</v>
      </c>
      <c r="J8" s="2">
        <v>500</v>
      </c>
      <c r="K8" s="4">
        <v>83.424099999999996</v>
      </c>
      <c r="L8" s="4">
        <v>270.45499999999998</v>
      </c>
      <c r="M8" s="4">
        <v>9.2991100000000007</v>
      </c>
      <c r="N8" s="4">
        <v>33.115400000000001</v>
      </c>
      <c r="O8" s="4">
        <v>2.75597</v>
      </c>
      <c r="P8" s="4">
        <v>1.10825</v>
      </c>
      <c r="Q8" s="13" t="str">
        <f t="shared" si="0"/>
        <v>Arquivos</v>
      </c>
      <c r="R8" s="11"/>
      <c r="T8" s="6" t="str">
        <f t="shared" si="1"/>
        <v>Capacity Maps Smaller Gap148 Adjusted Tc</v>
      </c>
      <c r="U8" s="2">
        <v>120</v>
      </c>
      <c r="V8" s="6">
        <v>20</v>
      </c>
      <c r="W8" s="4">
        <v>17.9501639342601</v>
      </c>
      <c r="X8" s="4">
        <v>47.738968171117897</v>
      </c>
      <c r="Y8" s="2">
        <v>500</v>
      </c>
      <c r="Z8" s="4">
        <v>155.178</v>
      </c>
      <c r="AA8" s="4">
        <v>253.59800000000001</v>
      </c>
      <c r="AB8" s="4">
        <v>9.2991100000000007</v>
      </c>
      <c r="AC8" s="4">
        <v>39.572400000000002</v>
      </c>
      <c r="AD8" s="4">
        <v>2.75597</v>
      </c>
      <c r="AE8" s="4">
        <v>1.10825</v>
      </c>
      <c r="AF8" s="13" t="str">
        <f t="shared" si="2"/>
        <v>Arquivos</v>
      </c>
      <c r="AG8" s="13"/>
      <c r="AH8" s="9"/>
      <c r="AI8" s="9"/>
    </row>
    <row r="9" spans="2:35" x14ac:dyDescent="0.25">
      <c r="D9" s="8"/>
      <c r="E9" s="6" t="s">
        <v>198</v>
      </c>
      <c r="F9" s="2">
        <v>120</v>
      </c>
      <c r="G9" s="6">
        <v>20</v>
      </c>
      <c r="H9" s="4">
        <v>17.9501639342601</v>
      </c>
      <c r="I9" s="4">
        <v>47.738968171117897</v>
      </c>
      <c r="J9" s="2">
        <v>600</v>
      </c>
      <c r="K9" s="4">
        <v>82.729299999999995</v>
      </c>
      <c r="L9" s="4">
        <v>284.31099999999998</v>
      </c>
      <c r="M9" s="4">
        <v>15.1624</v>
      </c>
      <c r="N9" s="4">
        <v>36.6541</v>
      </c>
      <c r="O9" s="4">
        <v>2.75597</v>
      </c>
      <c r="P9" s="4">
        <v>1.50654</v>
      </c>
      <c r="Q9" s="13" t="str">
        <f t="shared" si="0"/>
        <v>Arquivos</v>
      </c>
      <c r="R9" s="11"/>
      <c r="T9" s="6" t="str">
        <f t="shared" si="1"/>
        <v>Capacity Maps Smaller Gap149 Adjusted Tc</v>
      </c>
      <c r="U9" s="2">
        <v>120</v>
      </c>
      <c r="V9" s="6">
        <v>20</v>
      </c>
      <c r="W9" s="4">
        <v>17.9501639342601</v>
      </c>
      <c r="X9" s="4">
        <v>47.738968171117897</v>
      </c>
      <c r="Y9" s="2">
        <v>600</v>
      </c>
      <c r="Z9" s="4">
        <v>158</v>
      </c>
      <c r="AA9" s="4">
        <v>243.869</v>
      </c>
      <c r="AB9" s="4">
        <v>15.1624</v>
      </c>
      <c r="AC9" s="4">
        <v>43.465699999999998</v>
      </c>
      <c r="AD9" s="4">
        <v>2.75597</v>
      </c>
      <c r="AE9" s="4">
        <v>1.50654</v>
      </c>
      <c r="AF9" s="13" t="str">
        <f t="shared" si="2"/>
        <v>Arquivos</v>
      </c>
      <c r="AG9" s="13"/>
      <c r="AH9" s="9"/>
      <c r="AI9" s="9"/>
    </row>
    <row r="10" spans="2:35" x14ac:dyDescent="0.25">
      <c r="B10" s="12" t="s">
        <v>15</v>
      </c>
      <c r="C10" s="2">
        <v>0.55000000000000004</v>
      </c>
      <c r="D10" s="8"/>
      <c r="E10" s="6" t="s">
        <v>199</v>
      </c>
      <c r="F10" s="2">
        <v>120</v>
      </c>
      <c r="G10" s="6">
        <v>20</v>
      </c>
      <c r="H10" s="4">
        <v>17.9501639342601</v>
      </c>
      <c r="I10" s="4">
        <v>47.738968171117897</v>
      </c>
      <c r="J10" s="2">
        <v>700</v>
      </c>
      <c r="K10" s="4">
        <v>77.163200000000003</v>
      </c>
      <c r="L10" s="4">
        <v>289.36500000000001</v>
      </c>
      <c r="M10" s="4">
        <v>23.049099999999999</v>
      </c>
      <c r="N10" s="4">
        <v>40.125</v>
      </c>
      <c r="O10" s="4">
        <v>2.75597</v>
      </c>
      <c r="P10" s="4">
        <v>1.9637199999999999</v>
      </c>
      <c r="Q10" s="13" t="str">
        <f t="shared" si="0"/>
        <v>Arquivos</v>
      </c>
      <c r="R10" s="11"/>
      <c r="T10" s="6" t="str">
        <f t="shared" si="1"/>
        <v>Capacity Maps Smaller Gap150 Adjusted Tc</v>
      </c>
      <c r="U10" s="2">
        <v>120</v>
      </c>
      <c r="V10" s="6">
        <v>20</v>
      </c>
      <c r="W10" s="4">
        <v>17.9501639342601</v>
      </c>
      <c r="X10" s="4">
        <v>47.738968171117897</v>
      </c>
      <c r="Y10" s="2">
        <v>700</v>
      </c>
      <c r="Z10" s="4">
        <v>144.67599999999999</v>
      </c>
      <c r="AA10" s="4">
        <v>214.398</v>
      </c>
      <c r="AB10" s="4">
        <v>23.049099999999999</v>
      </c>
      <c r="AC10" s="4">
        <v>45.183799999999998</v>
      </c>
      <c r="AD10" s="4">
        <v>2.75597</v>
      </c>
      <c r="AE10" s="4">
        <v>1.9637199999999999</v>
      </c>
      <c r="AF10" s="13" t="str">
        <f t="shared" si="2"/>
        <v>Arquivos</v>
      </c>
      <c r="AG10" s="13"/>
      <c r="AH10" s="9"/>
      <c r="AI10" s="9"/>
    </row>
    <row r="11" spans="2:35" x14ac:dyDescent="0.25">
      <c r="B11" s="12" t="s">
        <v>81</v>
      </c>
      <c r="C11" s="2">
        <v>0.46500000000000002</v>
      </c>
      <c r="D11" s="8"/>
      <c r="E11" s="6" t="s">
        <v>200</v>
      </c>
      <c r="F11" s="2">
        <v>120</v>
      </c>
      <c r="G11" s="6">
        <v>20</v>
      </c>
      <c r="H11" s="4">
        <v>17.9501639342601</v>
      </c>
      <c r="I11" s="4">
        <v>47.738968171117897</v>
      </c>
      <c r="J11" s="2">
        <v>800</v>
      </c>
      <c r="K11" s="4">
        <v>67.000500000000002</v>
      </c>
      <c r="L11" s="4">
        <v>288.48899999999998</v>
      </c>
      <c r="M11" s="4">
        <v>33.254600000000003</v>
      </c>
      <c r="N11" s="4">
        <v>43.581099999999999</v>
      </c>
      <c r="O11" s="4">
        <v>2.75597</v>
      </c>
      <c r="P11" s="4">
        <v>2.4797699999999998</v>
      </c>
      <c r="Q11" s="13" t="str">
        <f t="shared" si="0"/>
        <v>Arquivos</v>
      </c>
      <c r="R11" s="11"/>
      <c r="T11" s="6" t="str">
        <f t="shared" si="1"/>
        <v>Capacity Maps Smaller Gap151 Adjusted Tc</v>
      </c>
      <c r="U11" s="2">
        <v>120</v>
      </c>
      <c r="V11" s="6">
        <v>20</v>
      </c>
      <c r="W11" s="4">
        <v>17.9501639342601</v>
      </c>
      <c r="X11" s="4">
        <v>47.738968171117897</v>
      </c>
      <c r="Y11" s="2">
        <v>800</v>
      </c>
      <c r="Z11" s="4">
        <v>115.01600000000001</v>
      </c>
      <c r="AA11" s="4">
        <v>172.18600000000001</v>
      </c>
      <c r="AB11" s="4">
        <v>33.254600000000003</v>
      </c>
      <c r="AC11" s="4">
        <v>45.096200000000003</v>
      </c>
      <c r="AD11" s="4">
        <v>2.75597</v>
      </c>
      <c r="AE11" s="4">
        <v>2.4797699999999998</v>
      </c>
      <c r="AF11" s="13" t="str">
        <f t="shared" si="2"/>
        <v>Arquivos</v>
      </c>
      <c r="AG11" s="13"/>
      <c r="AH11" s="9"/>
      <c r="AI11" s="9"/>
    </row>
    <row r="12" spans="2:35" x14ac:dyDescent="0.25">
      <c r="B12" s="12" t="s">
        <v>16</v>
      </c>
      <c r="C12" s="4">
        <v>0.3</v>
      </c>
      <c r="D12" s="8"/>
      <c r="E12" s="6" t="s">
        <v>201</v>
      </c>
      <c r="F12" s="2">
        <v>120</v>
      </c>
      <c r="G12" s="6">
        <v>25</v>
      </c>
      <c r="H12" s="4">
        <v>23.0218435396818</v>
      </c>
      <c r="I12" s="4">
        <v>47.738968171117897</v>
      </c>
      <c r="J12" s="2">
        <v>100</v>
      </c>
      <c r="K12" s="4">
        <v>28.534099999999999</v>
      </c>
      <c r="L12" s="4">
        <v>79.629499999999993</v>
      </c>
      <c r="M12" s="4">
        <v>0.128082</v>
      </c>
      <c r="N12" s="4">
        <v>16.959399999999999</v>
      </c>
      <c r="O12" s="4">
        <v>2.75597</v>
      </c>
      <c r="P12" s="4">
        <v>7.59436E-2</v>
      </c>
      <c r="Q12" s="13" t="str">
        <f t="shared" si="0"/>
        <v>Arquivos</v>
      </c>
      <c r="R12" s="11"/>
      <c r="T12" s="6" t="str">
        <f t="shared" si="1"/>
        <v>Capacity Maps Smaller Gap152 Adjusted Tc</v>
      </c>
      <c r="U12" s="2">
        <v>120</v>
      </c>
      <c r="V12" s="6">
        <v>25</v>
      </c>
      <c r="W12" s="4">
        <v>23.0218435396818</v>
      </c>
      <c r="X12" s="4">
        <v>47.738968171117897</v>
      </c>
      <c r="Y12" s="2">
        <v>100</v>
      </c>
      <c r="Z12" s="4">
        <v>50.2074</v>
      </c>
      <c r="AA12" s="4">
        <v>81.239900000000006</v>
      </c>
      <c r="AB12" s="4">
        <v>0.128082</v>
      </c>
      <c r="AC12" s="4">
        <v>18.0441</v>
      </c>
      <c r="AD12" s="4">
        <v>2.75597</v>
      </c>
      <c r="AE12" s="4">
        <v>7.59436E-2</v>
      </c>
      <c r="AF12" s="13" t="str">
        <f t="shared" si="2"/>
        <v>Arquivos</v>
      </c>
      <c r="AG12" s="13"/>
      <c r="AH12" s="9"/>
      <c r="AI12" s="9"/>
    </row>
    <row r="13" spans="2:35" x14ac:dyDescent="0.25">
      <c r="B13" s="12" t="s">
        <v>17</v>
      </c>
      <c r="C13" s="4">
        <v>0.3</v>
      </c>
      <c r="D13" s="8"/>
      <c r="E13" s="6" t="s">
        <v>202</v>
      </c>
      <c r="F13" s="2">
        <v>120</v>
      </c>
      <c r="G13" s="6">
        <v>25</v>
      </c>
      <c r="H13" s="4">
        <v>23.0218435396818</v>
      </c>
      <c r="I13" s="4">
        <v>47.738968171117897</v>
      </c>
      <c r="J13" s="2">
        <v>200</v>
      </c>
      <c r="K13" s="4">
        <v>54.3979</v>
      </c>
      <c r="L13" s="4">
        <v>145.78299999999999</v>
      </c>
      <c r="M13" s="4">
        <v>0.63200299999999998</v>
      </c>
      <c r="N13" s="4">
        <v>22.838200000000001</v>
      </c>
      <c r="O13" s="4">
        <v>2.75597</v>
      </c>
      <c r="P13" s="4">
        <v>0.18768299999999999</v>
      </c>
      <c r="Q13" s="13" t="str">
        <f t="shared" si="0"/>
        <v>Arquivos</v>
      </c>
      <c r="R13" s="11"/>
      <c r="T13" s="6" t="str">
        <f t="shared" si="1"/>
        <v>Capacity Maps Smaller Gap153 Adjusted Tc</v>
      </c>
      <c r="U13" s="2">
        <v>120</v>
      </c>
      <c r="V13" s="6">
        <v>25</v>
      </c>
      <c r="W13" s="4">
        <v>23.0218435396818</v>
      </c>
      <c r="X13" s="4">
        <v>47.738968171117897</v>
      </c>
      <c r="Y13" s="2">
        <v>200</v>
      </c>
      <c r="Z13" s="4">
        <v>94.299300000000002</v>
      </c>
      <c r="AA13" s="4">
        <v>152.77799999999999</v>
      </c>
      <c r="AB13" s="4">
        <v>0.63200299999999998</v>
      </c>
      <c r="AC13" s="4">
        <v>25.245899999999999</v>
      </c>
      <c r="AD13" s="4">
        <v>2.75597</v>
      </c>
      <c r="AE13" s="4">
        <v>0.18768299999999999</v>
      </c>
      <c r="AF13" s="13" t="str">
        <f t="shared" si="2"/>
        <v>Arquivos</v>
      </c>
      <c r="AG13" s="13"/>
      <c r="AH13" s="9"/>
      <c r="AI13" s="9"/>
    </row>
    <row r="14" spans="2:35" x14ac:dyDescent="0.25">
      <c r="B14" s="12" t="s">
        <v>18</v>
      </c>
      <c r="C14" s="2">
        <v>313</v>
      </c>
      <c r="D14" s="8"/>
      <c r="E14" s="6" t="s">
        <v>203</v>
      </c>
      <c r="F14" s="2">
        <v>120</v>
      </c>
      <c r="G14" s="6">
        <v>25</v>
      </c>
      <c r="H14" s="4">
        <v>23.0218435396818</v>
      </c>
      <c r="I14" s="4">
        <v>47.738968171117897</v>
      </c>
      <c r="J14" s="2">
        <v>300</v>
      </c>
      <c r="K14" s="4">
        <v>75.175899999999999</v>
      </c>
      <c r="L14" s="4">
        <v>206.64500000000001</v>
      </c>
      <c r="M14" s="4">
        <v>1.6912700000000001</v>
      </c>
      <c r="N14" s="4">
        <v>28.185600000000001</v>
      </c>
      <c r="O14" s="4">
        <v>2.75597</v>
      </c>
      <c r="P14" s="4">
        <v>0.33521899999999999</v>
      </c>
      <c r="Q14" s="13" t="str">
        <f t="shared" si="0"/>
        <v>Arquivos</v>
      </c>
      <c r="R14" s="11"/>
      <c r="T14" s="6" t="str">
        <f t="shared" si="1"/>
        <v>Capacity Maps Smaller Gap154 Adjusted Tc</v>
      </c>
      <c r="U14" s="2">
        <v>120</v>
      </c>
      <c r="V14" s="6">
        <v>25</v>
      </c>
      <c r="W14" s="4">
        <v>23.0218435396818</v>
      </c>
      <c r="X14" s="4">
        <v>47.738968171117897</v>
      </c>
      <c r="Y14" s="2">
        <v>300</v>
      </c>
      <c r="Z14" s="4">
        <v>131.81</v>
      </c>
      <c r="AA14" s="4">
        <v>216.577</v>
      </c>
      <c r="AB14" s="4">
        <v>1.6912700000000001</v>
      </c>
      <c r="AC14" s="4">
        <v>32.083199999999998</v>
      </c>
      <c r="AD14" s="4">
        <v>2.75597</v>
      </c>
      <c r="AE14" s="4">
        <v>0.33521899999999999</v>
      </c>
      <c r="AF14" s="13" t="str">
        <f t="shared" si="2"/>
        <v>Arquivos</v>
      </c>
      <c r="AG14" s="13"/>
      <c r="AH14" s="9"/>
      <c r="AI14" s="9"/>
    </row>
    <row r="15" spans="2:35" x14ac:dyDescent="0.25">
      <c r="B15" s="12" t="s">
        <v>19</v>
      </c>
      <c r="C15" s="2">
        <v>30</v>
      </c>
      <c r="D15" s="8"/>
      <c r="E15" s="6" t="s">
        <v>204</v>
      </c>
      <c r="F15" s="2">
        <v>120</v>
      </c>
      <c r="G15" s="6">
        <v>25</v>
      </c>
      <c r="H15" s="4">
        <v>23.0218435396818</v>
      </c>
      <c r="I15" s="4">
        <v>47.738968171117897</v>
      </c>
      <c r="J15" s="2">
        <v>400</v>
      </c>
      <c r="K15" s="4">
        <v>90.672399999999996</v>
      </c>
      <c r="L15" s="4">
        <v>262.03399999999999</v>
      </c>
      <c r="M15" s="4">
        <v>3.4853900000000002</v>
      </c>
      <c r="N15" s="4">
        <v>33.020699999999998</v>
      </c>
      <c r="O15" s="4">
        <v>2.75597</v>
      </c>
      <c r="P15" s="4">
        <v>0.51854999999999996</v>
      </c>
      <c r="Q15" s="13" t="str">
        <f t="shared" si="0"/>
        <v>Arquivos</v>
      </c>
      <c r="R15" s="11"/>
      <c r="T15" s="6" t="str">
        <f t="shared" si="1"/>
        <v>Capacity Maps Smaller Gap155 Adjusted Tc</v>
      </c>
      <c r="U15" s="2">
        <v>120</v>
      </c>
      <c r="V15" s="6">
        <v>25</v>
      </c>
      <c r="W15" s="4">
        <v>23.0218435396818</v>
      </c>
      <c r="X15" s="4">
        <v>47.738968171117897</v>
      </c>
      <c r="Y15" s="2">
        <v>400</v>
      </c>
      <c r="Z15" s="4">
        <v>161.172</v>
      </c>
      <c r="AA15" s="4">
        <v>270.22399999999999</v>
      </c>
      <c r="AB15" s="4">
        <v>3.4853900000000002</v>
      </c>
      <c r="AC15" s="4">
        <v>38.317900000000002</v>
      </c>
      <c r="AD15" s="4">
        <v>2.75597</v>
      </c>
      <c r="AE15" s="4">
        <v>0.51854999999999996</v>
      </c>
      <c r="AF15" s="13" t="str">
        <f t="shared" si="2"/>
        <v>Arquivos</v>
      </c>
      <c r="AG15" s="13"/>
      <c r="AH15" s="9"/>
      <c r="AI15" s="9"/>
    </row>
    <row r="16" spans="2:35" x14ac:dyDescent="0.25">
      <c r="B16" s="12" t="s">
        <v>20</v>
      </c>
      <c r="C16" s="2">
        <v>2.5</v>
      </c>
      <c r="D16" s="8"/>
      <c r="E16" s="6" t="s">
        <v>205</v>
      </c>
      <c r="F16" s="2">
        <v>120</v>
      </c>
      <c r="G16" s="6">
        <v>25</v>
      </c>
      <c r="H16" s="4">
        <v>23.0218435396818</v>
      </c>
      <c r="I16" s="4">
        <v>47.738968171117897</v>
      </c>
      <c r="J16" s="2">
        <v>500</v>
      </c>
      <c r="K16" s="4">
        <v>101.244</v>
      </c>
      <c r="L16" s="4">
        <v>308.80200000000002</v>
      </c>
      <c r="M16" s="4">
        <v>6.1938800000000001</v>
      </c>
      <c r="N16" s="4">
        <v>37.385800000000003</v>
      </c>
      <c r="O16" s="4">
        <v>2.75597</v>
      </c>
      <c r="P16" s="4">
        <v>0.73767799999999994</v>
      </c>
      <c r="Q16" s="13" t="str">
        <f t="shared" si="0"/>
        <v>Arquivos</v>
      </c>
      <c r="R16" s="11"/>
      <c r="T16" s="6" t="str">
        <f t="shared" si="1"/>
        <v>Capacity Maps Smaller Gap156 Adjusted Tc</v>
      </c>
      <c r="U16" s="2">
        <v>120</v>
      </c>
      <c r="V16" s="6">
        <v>25</v>
      </c>
      <c r="W16" s="4">
        <v>23.0218435396818</v>
      </c>
      <c r="X16" s="4">
        <v>47.738968171117897</v>
      </c>
      <c r="Y16" s="2">
        <v>500</v>
      </c>
      <c r="Z16" s="4">
        <v>183.339</v>
      </c>
      <c r="AA16" s="4">
        <v>307.83800000000002</v>
      </c>
      <c r="AB16" s="4">
        <v>6.1938800000000001</v>
      </c>
      <c r="AC16" s="4">
        <v>44.063400000000001</v>
      </c>
      <c r="AD16" s="4">
        <v>2.75597</v>
      </c>
      <c r="AE16" s="4">
        <v>0.73767799999999994</v>
      </c>
      <c r="AF16" s="13" t="str">
        <f t="shared" si="2"/>
        <v>Arquivos</v>
      </c>
      <c r="AG16" s="13"/>
      <c r="AH16" s="9"/>
      <c r="AI16" s="9"/>
    </row>
    <row r="17" spans="2:35" x14ac:dyDescent="0.25">
      <c r="B17" s="12" t="s">
        <v>21</v>
      </c>
      <c r="C17" s="2" t="s">
        <v>22</v>
      </c>
      <c r="D17" s="9"/>
      <c r="E17" s="6" t="s">
        <v>206</v>
      </c>
      <c r="F17" s="2">
        <v>120</v>
      </c>
      <c r="G17" s="6">
        <v>25</v>
      </c>
      <c r="H17" s="4">
        <v>23.0218435396818</v>
      </c>
      <c r="I17" s="4">
        <v>47.738968171117897</v>
      </c>
      <c r="J17" s="2">
        <v>600</v>
      </c>
      <c r="K17" s="4">
        <v>107.256</v>
      </c>
      <c r="L17" s="4">
        <v>342.26</v>
      </c>
      <c r="M17" s="4">
        <v>9.9962400000000002</v>
      </c>
      <c r="N17" s="4">
        <v>41.314599999999999</v>
      </c>
      <c r="O17" s="4">
        <v>2.75597</v>
      </c>
      <c r="P17" s="4">
        <v>0.99260199999999998</v>
      </c>
      <c r="Q17" s="13" t="str">
        <f t="shared" si="0"/>
        <v>Arquivos</v>
      </c>
      <c r="R17" s="11"/>
      <c r="T17" s="6" t="str">
        <f t="shared" si="1"/>
        <v>Capacity Maps Smaller Gap157 Adjusted Tc</v>
      </c>
      <c r="U17" s="2">
        <v>120</v>
      </c>
      <c r="V17" s="6">
        <v>25</v>
      </c>
      <c r="W17" s="4">
        <v>23.0218435396818</v>
      </c>
      <c r="X17" s="4">
        <v>47.738968171117897</v>
      </c>
      <c r="Y17" s="2">
        <v>600</v>
      </c>
      <c r="Z17" s="4">
        <v>198.87100000000001</v>
      </c>
      <c r="AA17" s="4">
        <v>327.35500000000002</v>
      </c>
      <c r="AB17" s="4">
        <v>9.9962400000000002</v>
      </c>
      <c r="AC17" s="4">
        <v>49.380800000000001</v>
      </c>
      <c r="AD17" s="4">
        <v>2.75597</v>
      </c>
      <c r="AE17" s="4">
        <v>0.99260199999999998</v>
      </c>
      <c r="AF17" s="13" t="str">
        <f t="shared" si="2"/>
        <v>Arquivos</v>
      </c>
      <c r="AG17" s="13"/>
      <c r="AH17" s="9"/>
      <c r="AI17" s="9"/>
    </row>
    <row r="18" spans="2:35" x14ac:dyDescent="0.25">
      <c r="B18" s="12" t="s">
        <v>23</v>
      </c>
      <c r="C18" s="2">
        <v>0.5</v>
      </c>
      <c r="D18" s="9"/>
      <c r="E18" s="6" t="s">
        <v>207</v>
      </c>
      <c r="F18" s="2">
        <v>120</v>
      </c>
      <c r="G18" s="6">
        <v>25</v>
      </c>
      <c r="H18" s="4">
        <v>23.0218435396818</v>
      </c>
      <c r="I18" s="4">
        <v>47.738968171117897</v>
      </c>
      <c r="J18" s="2">
        <v>700</v>
      </c>
      <c r="K18" s="4">
        <v>109.051</v>
      </c>
      <c r="L18" s="4">
        <v>362.06099999999998</v>
      </c>
      <c r="M18" s="4">
        <v>15.071999999999999</v>
      </c>
      <c r="N18" s="4">
        <v>44.951799999999999</v>
      </c>
      <c r="O18" s="4">
        <v>2.75597</v>
      </c>
      <c r="P18" s="4">
        <v>1.28332</v>
      </c>
      <c r="Q18" s="13" t="str">
        <f t="shared" si="0"/>
        <v>Arquivos</v>
      </c>
      <c r="R18" s="11"/>
      <c r="T18" s="6" t="str">
        <f t="shared" si="1"/>
        <v>Capacity Maps Smaller Gap158 Adjusted Tc</v>
      </c>
      <c r="U18" s="2">
        <v>120</v>
      </c>
      <c r="V18" s="6">
        <v>25</v>
      </c>
      <c r="W18" s="4">
        <v>23.0218435396818</v>
      </c>
      <c r="X18" s="4">
        <v>47.738968171117897</v>
      </c>
      <c r="Y18" s="2">
        <v>700</v>
      </c>
      <c r="Z18" s="4">
        <v>207.21100000000001</v>
      </c>
      <c r="AA18" s="4">
        <v>327.99200000000002</v>
      </c>
      <c r="AB18" s="4">
        <v>15.071999999999999</v>
      </c>
      <c r="AC18" s="4">
        <v>53.981699999999996</v>
      </c>
      <c r="AD18" s="4">
        <v>2.75597</v>
      </c>
      <c r="AE18" s="4">
        <v>1.28332</v>
      </c>
      <c r="AF18" s="13" t="str">
        <f t="shared" si="2"/>
        <v>Arquivos</v>
      </c>
      <c r="AG18" s="13"/>
      <c r="AH18" s="9"/>
      <c r="AI18" s="9"/>
    </row>
    <row r="19" spans="2:35" x14ac:dyDescent="0.25">
      <c r="B19" s="12" t="s">
        <v>24</v>
      </c>
      <c r="C19" s="2">
        <v>150</v>
      </c>
      <c r="E19" s="6" t="s">
        <v>208</v>
      </c>
      <c r="F19" s="2">
        <v>120</v>
      </c>
      <c r="G19" s="6">
        <v>25</v>
      </c>
      <c r="H19" s="4">
        <v>23.0218435396818</v>
      </c>
      <c r="I19" s="4">
        <v>47.738968171117897</v>
      </c>
      <c r="J19" s="2">
        <v>800</v>
      </c>
      <c r="K19" s="4">
        <v>106.911</v>
      </c>
      <c r="L19" s="4">
        <v>372.58100000000002</v>
      </c>
      <c r="M19" s="4">
        <v>21.6006</v>
      </c>
      <c r="N19" s="4">
        <v>48.477499999999999</v>
      </c>
      <c r="O19" s="4">
        <v>2.75597</v>
      </c>
      <c r="P19" s="4">
        <v>1.6098399999999999</v>
      </c>
      <c r="Q19" s="13" t="str">
        <f t="shared" si="0"/>
        <v>Arquivos</v>
      </c>
      <c r="R19" s="11"/>
      <c r="S19" s="9"/>
      <c r="T19" s="6" t="str">
        <f t="shared" si="1"/>
        <v>Capacity Maps Smaller Gap159 Adjusted Tc</v>
      </c>
      <c r="U19" s="2">
        <v>120</v>
      </c>
      <c r="V19" s="6">
        <v>25</v>
      </c>
      <c r="W19" s="4">
        <v>23.0218435396818</v>
      </c>
      <c r="X19" s="4">
        <v>47.738968171117897</v>
      </c>
      <c r="Y19" s="2">
        <v>800</v>
      </c>
      <c r="Z19" s="4">
        <v>205.68600000000001</v>
      </c>
      <c r="AA19" s="4">
        <v>310.846</v>
      </c>
      <c r="AB19" s="4">
        <v>21.6006</v>
      </c>
      <c r="AC19" s="4">
        <v>57.226300000000002</v>
      </c>
      <c r="AD19" s="4">
        <v>2.75597</v>
      </c>
      <c r="AE19" s="4">
        <v>1.6098399999999999</v>
      </c>
      <c r="AF19" s="13" t="str">
        <f t="shared" si="2"/>
        <v>Arquivos</v>
      </c>
      <c r="AG19" s="13"/>
      <c r="AH19" s="9"/>
      <c r="AI19" s="9"/>
    </row>
    <row r="20" spans="2:35" x14ac:dyDescent="0.25">
      <c r="B20" s="12" t="s">
        <v>25</v>
      </c>
      <c r="C20" s="2">
        <v>1.5</v>
      </c>
      <c r="E20" s="6" t="s">
        <v>209</v>
      </c>
      <c r="F20" s="2">
        <v>120</v>
      </c>
      <c r="G20" s="6">
        <v>30</v>
      </c>
      <c r="H20" s="4">
        <v>28.088648212782498</v>
      </c>
      <c r="I20" s="4">
        <v>47.738968171117897</v>
      </c>
      <c r="J20" s="2">
        <v>100</v>
      </c>
      <c r="K20" s="4">
        <v>28.750599999999999</v>
      </c>
      <c r="L20" s="4">
        <v>82.123400000000004</v>
      </c>
      <c r="M20" s="4">
        <v>0.10055500000000001</v>
      </c>
      <c r="N20" s="4">
        <v>19.642600000000002</v>
      </c>
      <c r="O20" s="4">
        <v>2.75597</v>
      </c>
      <c r="P20" s="4">
        <v>5.9598199999999997E-2</v>
      </c>
      <c r="Q20" s="13" t="str">
        <f t="shared" si="0"/>
        <v>Arquivos</v>
      </c>
      <c r="R20" s="11"/>
      <c r="S20" s="9"/>
      <c r="T20" s="6" t="str">
        <f t="shared" si="1"/>
        <v>Capacity Maps Smaller Gap160 Adjusted Tc</v>
      </c>
      <c r="U20" s="2">
        <v>120</v>
      </c>
      <c r="V20" s="6">
        <v>30</v>
      </c>
      <c r="W20" s="4">
        <v>28.088648212782498</v>
      </c>
      <c r="X20" s="4">
        <v>47.738968171117897</v>
      </c>
      <c r="Y20" s="2">
        <v>100</v>
      </c>
      <c r="Z20" s="4">
        <v>50.960799999999999</v>
      </c>
      <c r="AA20" s="4">
        <v>82.856899999999996</v>
      </c>
      <c r="AB20" s="4">
        <v>0.10055500000000001</v>
      </c>
      <c r="AC20" s="4">
        <v>20.730699999999999</v>
      </c>
      <c r="AD20" s="4">
        <v>2.75597</v>
      </c>
      <c r="AE20" s="4">
        <v>5.9598199999999997E-2</v>
      </c>
      <c r="AF20" s="13" t="str">
        <f t="shared" si="2"/>
        <v>Arquivos</v>
      </c>
      <c r="AG20" s="13"/>
      <c r="AH20" s="9"/>
      <c r="AI20" s="9"/>
    </row>
    <row r="21" spans="2:35" x14ac:dyDescent="0.25">
      <c r="B21" s="12" t="s">
        <v>26</v>
      </c>
      <c r="C21" s="2">
        <v>0</v>
      </c>
      <c r="E21" s="6" t="s">
        <v>210</v>
      </c>
      <c r="F21" s="2">
        <v>120</v>
      </c>
      <c r="G21" s="6">
        <v>30</v>
      </c>
      <c r="H21" s="4">
        <v>28.088648212782498</v>
      </c>
      <c r="I21" s="4">
        <v>47.738968171117897</v>
      </c>
      <c r="J21" s="2">
        <v>200</v>
      </c>
      <c r="K21" s="4">
        <v>55.975999999999999</v>
      </c>
      <c r="L21" s="4">
        <v>151.315</v>
      </c>
      <c r="M21" s="4">
        <v>0.48261199999999999</v>
      </c>
      <c r="N21" s="4">
        <v>25.652799999999999</v>
      </c>
      <c r="O21" s="4">
        <v>2.75597</v>
      </c>
      <c r="P21" s="4">
        <v>0.14324300000000001</v>
      </c>
      <c r="Q21" s="13" t="str">
        <f t="shared" si="0"/>
        <v>Arquivos</v>
      </c>
      <c r="R21" s="11"/>
      <c r="S21" s="9"/>
      <c r="T21" s="6" t="str">
        <f t="shared" si="1"/>
        <v>Capacity Maps Smaller Gap161 Adjusted Tc</v>
      </c>
      <c r="U21" s="2">
        <v>120</v>
      </c>
      <c r="V21" s="6">
        <v>30</v>
      </c>
      <c r="W21" s="4">
        <v>28.088648212782498</v>
      </c>
      <c r="X21" s="4">
        <v>47.738968171117897</v>
      </c>
      <c r="Y21" s="2">
        <v>200</v>
      </c>
      <c r="Z21" s="4">
        <v>97.5518</v>
      </c>
      <c r="AA21" s="4">
        <v>157.63800000000001</v>
      </c>
      <c r="AB21" s="4">
        <v>0.48261199999999999</v>
      </c>
      <c r="AC21" s="4">
        <v>28.0212</v>
      </c>
      <c r="AD21" s="4">
        <v>2.75597</v>
      </c>
      <c r="AE21" s="4">
        <v>0.14324300000000001</v>
      </c>
      <c r="AF21" s="13" t="str">
        <f t="shared" si="2"/>
        <v>Arquivos</v>
      </c>
      <c r="AG21" s="13"/>
      <c r="AH21" s="9"/>
      <c r="AI21" s="9"/>
    </row>
    <row r="22" spans="2:35" x14ac:dyDescent="0.25">
      <c r="B22" s="12" t="s">
        <v>27</v>
      </c>
      <c r="C22" s="2">
        <v>300</v>
      </c>
      <c r="E22" s="6" t="s">
        <v>211</v>
      </c>
      <c r="F22" s="2">
        <v>120</v>
      </c>
      <c r="G22" s="6">
        <v>30</v>
      </c>
      <c r="H22" s="4">
        <v>28.088648212782498</v>
      </c>
      <c r="I22" s="4">
        <v>47.738968171117897</v>
      </c>
      <c r="J22" s="2">
        <v>300</v>
      </c>
      <c r="K22" s="4">
        <v>79.343699999999998</v>
      </c>
      <c r="L22" s="4">
        <v>215.10499999999999</v>
      </c>
      <c r="M22" s="4">
        <v>1.2667600000000001</v>
      </c>
      <c r="N22" s="4">
        <v>31.2713</v>
      </c>
      <c r="O22" s="4">
        <v>2.75597</v>
      </c>
      <c r="P22" s="4">
        <v>0.25093399999999999</v>
      </c>
      <c r="Q22" s="13" t="str">
        <f t="shared" si="0"/>
        <v>Arquivos</v>
      </c>
      <c r="R22" s="11"/>
      <c r="S22" s="9"/>
      <c r="T22" s="6" t="str">
        <f t="shared" si="1"/>
        <v>Capacity Maps Smaller Gap162 Adjusted Tc</v>
      </c>
      <c r="U22" s="2">
        <v>120</v>
      </c>
      <c r="V22" s="6">
        <v>30</v>
      </c>
      <c r="W22" s="4">
        <v>28.088648212782498</v>
      </c>
      <c r="X22" s="4">
        <v>47.738968171117897</v>
      </c>
      <c r="Y22" s="2">
        <v>300</v>
      </c>
      <c r="Z22" s="4">
        <v>138.756</v>
      </c>
      <c r="AA22" s="4">
        <v>225.45500000000001</v>
      </c>
      <c r="AB22" s="4">
        <v>1.2667600000000001</v>
      </c>
      <c r="AC22" s="4">
        <v>35.140300000000003</v>
      </c>
      <c r="AD22" s="4">
        <v>2.75597</v>
      </c>
      <c r="AE22" s="4">
        <v>0.25093399999999999</v>
      </c>
      <c r="AF22" s="13" t="str">
        <f t="shared" si="2"/>
        <v>Arquivos</v>
      </c>
      <c r="AG22" s="13"/>
      <c r="AH22" s="9"/>
      <c r="AI22" s="9"/>
    </row>
    <row r="23" spans="2:35" x14ac:dyDescent="0.25">
      <c r="B23" s="12" t="s">
        <v>28</v>
      </c>
      <c r="C23" s="2">
        <v>15</v>
      </c>
      <c r="E23" s="6" t="s">
        <v>212</v>
      </c>
      <c r="F23" s="2">
        <v>120</v>
      </c>
      <c r="G23" s="6">
        <v>30</v>
      </c>
      <c r="H23" s="4">
        <v>28.088648212782498</v>
      </c>
      <c r="I23" s="4">
        <v>47.738968171117897</v>
      </c>
      <c r="J23" s="2">
        <v>400</v>
      </c>
      <c r="K23" s="4">
        <v>98.332099999999997</v>
      </c>
      <c r="L23" s="4">
        <v>274.93400000000003</v>
      </c>
      <c r="M23" s="4">
        <v>2.5735800000000002</v>
      </c>
      <c r="N23" s="4">
        <v>36.430700000000002</v>
      </c>
      <c r="O23" s="4">
        <v>2.75597</v>
      </c>
      <c r="P23" s="4">
        <v>0.38267200000000001</v>
      </c>
      <c r="Q23" s="13" t="str">
        <f t="shared" si="0"/>
        <v>Arquivos</v>
      </c>
      <c r="R23" s="11"/>
      <c r="S23" s="9"/>
      <c r="T23" s="6" t="str">
        <f t="shared" si="1"/>
        <v>Capacity Maps Smaller Gap163 Adjusted Tc</v>
      </c>
      <c r="U23" s="2">
        <v>120</v>
      </c>
      <c r="V23" s="6">
        <v>30</v>
      </c>
      <c r="W23" s="4">
        <v>28.088648212782498</v>
      </c>
      <c r="X23" s="4">
        <v>47.738968171117897</v>
      </c>
      <c r="Y23" s="2">
        <v>400</v>
      </c>
      <c r="Z23" s="4">
        <v>173.929</v>
      </c>
      <c r="AA23" s="4">
        <v>287.048</v>
      </c>
      <c r="AB23" s="4">
        <v>2.5735800000000002</v>
      </c>
      <c r="AC23" s="4">
        <v>41.811300000000003</v>
      </c>
      <c r="AD23" s="4">
        <v>2.75597</v>
      </c>
      <c r="AE23" s="4">
        <v>0.38267200000000001</v>
      </c>
      <c r="AF23" s="13" t="str">
        <f t="shared" si="2"/>
        <v>Arquivos</v>
      </c>
      <c r="AG23" s="13"/>
      <c r="AH23" s="9"/>
      <c r="AI23" s="9"/>
    </row>
    <row r="24" spans="2:35" x14ac:dyDescent="0.25">
      <c r="B24" s="12" t="s">
        <v>31</v>
      </c>
      <c r="C24" s="2" t="s">
        <v>34</v>
      </c>
      <c r="E24" s="6" t="s">
        <v>213</v>
      </c>
      <c r="F24" s="2">
        <v>120</v>
      </c>
      <c r="G24" s="6">
        <v>30</v>
      </c>
      <c r="H24" s="4">
        <v>28.088648212782498</v>
      </c>
      <c r="I24" s="4">
        <v>47.738968171117897</v>
      </c>
      <c r="J24" s="2">
        <v>500</v>
      </c>
      <c r="K24" s="4">
        <v>113.065</v>
      </c>
      <c r="L24" s="4">
        <v>329.81</v>
      </c>
      <c r="M24" s="4">
        <v>4.5236799999999997</v>
      </c>
      <c r="N24" s="4">
        <v>41.186799999999998</v>
      </c>
      <c r="O24" s="4">
        <v>2.75597</v>
      </c>
      <c r="P24" s="4">
        <v>0.53845699999999996</v>
      </c>
      <c r="Q24" s="13" t="str">
        <f t="shared" si="0"/>
        <v>Arquivos</v>
      </c>
      <c r="R24" s="11"/>
      <c r="S24" s="9"/>
      <c r="T24" s="6" t="str">
        <f t="shared" si="1"/>
        <v>Capacity Maps Smaller Gap164 Adjusted Tc</v>
      </c>
      <c r="U24" s="2">
        <v>120</v>
      </c>
      <c r="V24" s="6">
        <v>30</v>
      </c>
      <c r="W24" s="4">
        <v>28.088648212782498</v>
      </c>
      <c r="X24" s="4">
        <v>47.738968171117897</v>
      </c>
      <c r="Y24" s="2">
        <v>500</v>
      </c>
      <c r="Z24" s="4">
        <v>202.42500000000001</v>
      </c>
      <c r="AA24" s="4">
        <v>338.74</v>
      </c>
      <c r="AB24" s="4">
        <v>4.5236799999999997</v>
      </c>
      <c r="AC24" s="4">
        <v>47.991500000000002</v>
      </c>
      <c r="AD24" s="4">
        <v>2.75597</v>
      </c>
      <c r="AE24" s="4">
        <v>0.53845699999999996</v>
      </c>
      <c r="AF24" s="13" t="str">
        <f t="shared" si="2"/>
        <v>Arquivos</v>
      </c>
      <c r="AG24" s="13"/>
      <c r="AH24" s="9"/>
      <c r="AI24" s="9"/>
    </row>
    <row r="25" spans="2:35" x14ac:dyDescent="0.25">
      <c r="B25" s="12" t="s">
        <v>32</v>
      </c>
      <c r="C25" s="4">
        <v>0.3</v>
      </c>
      <c r="E25" s="6" t="s">
        <v>214</v>
      </c>
      <c r="F25" s="2">
        <v>120</v>
      </c>
      <c r="G25" s="6">
        <v>30</v>
      </c>
      <c r="H25" s="4">
        <v>28.088648212782498</v>
      </c>
      <c r="I25" s="4">
        <v>47.738968171117897</v>
      </c>
      <c r="J25" s="2">
        <v>600</v>
      </c>
      <c r="K25" s="4">
        <v>123.79900000000001</v>
      </c>
      <c r="L25" s="4">
        <v>377.166</v>
      </c>
      <c r="M25" s="4">
        <v>7.2376199999999997</v>
      </c>
      <c r="N25" s="4">
        <v>45.556899999999999</v>
      </c>
      <c r="O25" s="4">
        <v>2.75597</v>
      </c>
      <c r="P25" s="4">
        <v>0.71828800000000004</v>
      </c>
      <c r="Q25" s="13" t="str">
        <f t="shared" si="0"/>
        <v>Arquivos</v>
      </c>
      <c r="R25" s="11"/>
      <c r="S25" s="9"/>
      <c r="T25" s="6" t="str">
        <f t="shared" si="1"/>
        <v>Capacity Maps Smaller Gap165 Adjusted Tc</v>
      </c>
      <c r="U25" s="2">
        <v>120</v>
      </c>
      <c r="V25" s="6">
        <v>30</v>
      </c>
      <c r="W25" s="4">
        <v>28.088648212782498</v>
      </c>
      <c r="X25" s="4">
        <v>47.738968171117897</v>
      </c>
      <c r="Y25" s="2">
        <v>600</v>
      </c>
      <c r="Z25" s="4">
        <v>225.184</v>
      </c>
      <c r="AA25" s="4">
        <v>376.73200000000003</v>
      </c>
      <c r="AB25" s="4">
        <v>7.2376199999999997</v>
      </c>
      <c r="AC25" s="4">
        <v>53.784700000000001</v>
      </c>
      <c r="AD25" s="4">
        <v>2.75597</v>
      </c>
      <c r="AE25" s="4">
        <v>0.71828800000000004</v>
      </c>
      <c r="AF25" s="13" t="str">
        <f t="shared" si="2"/>
        <v>Arquivos</v>
      </c>
      <c r="AG25" s="13"/>
      <c r="AH25" s="9"/>
      <c r="AI25" s="9"/>
    </row>
    <row r="26" spans="2:35" x14ac:dyDescent="0.25">
      <c r="B26" s="12" t="s">
        <v>33</v>
      </c>
      <c r="C26" s="4">
        <v>0.3</v>
      </c>
      <c r="E26" s="6" t="s">
        <v>215</v>
      </c>
      <c r="F26" s="2">
        <v>120</v>
      </c>
      <c r="G26" s="6">
        <v>30</v>
      </c>
      <c r="H26" s="4">
        <v>28.088648212782498</v>
      </c>
      <c r="I26" s="4">
        <v>47.738968171117897</v>
      </c>
      <c r="J26" s="2">
        <v>700</v>
      </c>
      <c r="K26" s="4">
        <v>130.78399999999999</v>
      </c>
      <c r="L26" s="4">
        <v>413.58699999999999</v>
      </c>
      <c r="M26" s="4">
        <v>10.836</v>
      </c>
      <c r="N26" s="4">
        <v>49.561799999999998</v>
      </c>
      <c r="O26" s="4">
        <v>2.75597</v>
      </c>
      <c r="P26" s="4">
        <v>0.92216600000000004</v>
      </c>
      <c r="Q26" s="13" t="str">
        <f t="shared" si="0"/>
        <v>Arquivos</v>
      </c>
      <c r="R26" s="11"/>
      <c r="S26" s="9"/>
      <c r="T26" s="6" t="str">
        <f t="shared" si="1"/>
        <v>Capacity Maps Smaller Gap166 Adjusted Tc</v>
      </c>
      <c r="U26" s="2">
        <v>120</v>
      </c>
      <c r="V26" s="6">
        <v>30</v>
      </c>
      <c r="W26" s="4">
        <v>28.088648212782498</v>
      </c>
      <c r="X26" s="4">
        <v>47.738968171117897</v>
      </c>
      <c r="Y26" s="2">
        <v>700</v>
      </c>
      <c r="Z26" s="4">
        <v>242.18799999999999</v>
      </c>
      <c r="AA26" s="4">
        <v>399.90899999999999</v>
      </c>
      <c r="AB26" s="4">
        <v>10.836</v>
      </c>
      <c r="AC26" s="4">
        <v>59.222700000000003</v>
      </c>
      <c r="AD26" s="4">
        <v>2.75597</v>
      </c>
      <c r="AE26" s="4">
        <v>0.92216600000000004</v>
      </c>
      <c r="AF26" s="13" t="str">
        <f t="shared" si="2"/>
        <v>Arquivos</v>
      </c>
      <c r="AG26" s="13"/>
      <c r="AH26" s="9"/>
      <c r="AI26" s="9"/>
    </row>
    <row r="27" spans="2:35" x14ac:dyDescent="0.25">
      <c r="B27" s="12" t="s">
        <v>82</v>
      </c>
      <c r="C27" s="14">
        <v>10</v>
      </c>
      <c r="E27" s="6" t="s">
        <v>216</v>
      </c>
      <c r="F27" s="2">
        <v>120</v>
      </c>
      <c r="G27" s="6">
        <v>30</v>
      </c>
      <c r="H27" s="4">
        <v>28.088648212782498</v>
      </c>
      <c r="I27" s="4">
        <v>47.738968171117897</v>
      </c>
      <c r="J27" s="2">
        <v>800</v>
      </c>
      <c r="K27" s="4">
        <v>134.25399999999999</v>
      </c>
      <c r="L27" s="4">
        <v>437.9</v>
      </c>
      <c r="M27" s="4">
        <v>15.439399999999999</v>
      </c>
      <c r="N27" s="4">
        <v>53.2821</v>
      </c>
      <c r="O27" s="4">
        <v>2.75597</v>
      </c>
      <c r="P27" s="4">
        <v>1.1500900000000001</v>
      </c>
      <c r="Q27" s="13" t="str">
        <f t="shared" si="0"/>
        <v>Arquivos</v>
      </c>
      <c r="R27" s="11"/>
      <c r="S27" s="9"/>
      <c r="T27" s="6" t="str">
        <f t="shared" si="1"/>
        <v>Capacity Maps Smaller Gap167 Adjusted Tc</v>
      </c>
      <c r="U27" s="2">
        <v>120</v>
      </c>
      <c r="V27" s="6">
        <v>30</v>
      </c>
      <c r="W27" s="4">
        <v>28.088648212782498</v>
      </c>
      <c r="X27" s="4">
        <v>47.738968171117897</v>
      </c>
      <c r="Y27" s="2">
        <v>800</v>
      </c>
      <c r="Z27" s="4">
        <v>253.85400000000001</v>
      </c>
      <c r="AA27" s="4">
        <v>407.48599999999999</v>
      </c>
      <c r="AB27" s="4">
        <v>15.439399999999999</v>
      </c>
      <c r="AC27" s="4">
        <v>64.187200000000004</v>
      </c>
      <c r="AD27" s="4">
        <v>2.75597</v>
      </c>
      <c r="AE27" s="4">
        <v>1.1500900000000001</v>
      </c>
      <c r="AF27" s="13" t="str">
        <f t="shared" si="2"/>
        <v>Arquivos</v>
      </c>
      <c r="AG27" s="13"/>
      <c r="AH27" s="9"/>
      <c r="AI27" s="9"/>
    </row>
    <row r="28" spans="2:35" x14ac:dyDescent="0.25">
      <c r="B28" s="12" t="s">
        <v>83</v>
      </c>
      <c r="C28" s="4" t="s">
        <v>84</v>
      </c>
      <c r="E28" s="6" t="s">
        <v>217</v>
      </c>
      <c r="F28" s="2">
        <v>140</v>
      </c>
      <c r="G28" s="6">
        <v>20</v>
      </c>
      <c r="H28" s="4">
        <v>17.557938086365599</v>
      </c>
      <c r="I28" s="4">
        <v>55.695462866304197</v>
      </c>
      <c r="J28" s="2">
        <v>100</v>
      </c>
      <c r="K28" s="4">
        <v>28.148299999999999</v>
      </c>
      <c r="L28" s="4">
        <v>77.046499999999995</v>
      </c>
      <c r="M28" s="4">
        <v>0.148115</v>
      </c>
      <c r="N28" s="4">
        <v>15.364100000000001</v>
      </c>
      <c r="O28" s="4">
        <v>2.75597</v>
      </c>
      <c r="P28" s="4">
        <v>8.7843299999999999E-2</v>
      </c>
      <c r="Q28" s="13" t="str">
        <f t="shared" si="0"/>
        <v>Arquivos</v>
      </c>
      <c r="R28" s="11"/>
      <c r="S28" s="9"/>
      <c r="T28" s="6" t="str">
        <f t="shared" si="1"/>
        <v>Capacity Maps Smaller Gap168 Adjusted Tc</v>
      </c>
      <c r="U28" s="2">
        <v>140</v>
      </c>
      <c r="V28" s="6">
        <v>20</v>
      </c>
      <c r="W28" s="4">
        <v>17.557938086365599</v>
      </c>
      <c r="X28" s="4">
        <v>55.695462866304197</v>
      </c>
      <c r="Y28" s="2">
        <v>100</v>
      </c>
      <c r="Z28" s="4">
        <v>48.95</v>
      </c>
      <c r="AA28" s="4">
        <v>79.308400000000006</v>
      </c>
      <c r="AB28" s="4">
        <v>0.148115</v>
      </c>
      <c r="AC28" s="4">
        <v>16.409700000000001</v>
      </c>
      <c r="AD28" s="4">
        <v>2.75597</v>
      </c>
      <c r="AE28" s="4">
        <v>8.7843299999999999E-2</v>
      </c>
      <c r="AF28" s="13" t="str">
        <f t="shared" si="2"/>
        <v>Arquivos</v>
      </c>
      <c r="AG28" s="13"/>
      <c r="AH28" s="9"/>
      <c r="AI28" s="9"/>
    </row>
    <row r="29" spans="2:35" x14ac:dyDescent="0.25">
      <c r="E29" s="6" t="s">
        <v>218</v>
      </c>
      <c r="F29" s="2">
        <v>140</v>
      </c>
      <c r="G29" s="6">
        <v>20</v>
      </c>
      <c r="H29" s="4">
        <v>17.557938086365599</v>
      </c>
      <c r="I29" s="4">
        <v>55.695462866304197</v>
      </c>
      <c r="J29" s="2">
        <v>200</v>
      </c>
      <c r="K29" s="4">
        <v>52.797899999999998</v>
      </c>
      <c r="L29" s="4">
        <v>140.553</v>
      </c>
      <c r="M29" s="4">
        <v>0.743618</v>
      </c>
      <c r="N29" s="4">
        <v>21.116</v>
      </c>
      <c r="O29" s="4">
        <v>2.75597</v>
      </c>
      <c r="P29" s="4">
        <v>0.22090099999999999</v>
      </c>
      <c r="Q29" s="13" t="str">
        <f t="shared" si="0"/>
        <v>Arquivos</v>
      </c>
      <c r="R29" s="11"/>
      <c r="S29" s="9"/>
      <c r="T29" s="6" t="str">
        <f t="shared" si="1"/>
        <v>Capacity Maps Smaller Gap169 Adjusted Tc</v>
      </c>
      <c r="U29" s="2">
        <v>140</v>
      </c>
      <c r="V29" s="6">
        <v>20</v>
      </c>
      <c r="W29" s="4">
        <v>17.557938086365599</v>
      </c>
      <c r="X29" s="4">
        <v>55.695462866304197</v>
      </c>
      <c r="Y29" s="2">
        <v>200</v>
      </c>
      <c r="Z29" s="4">
        <v>90.773700000000005</v>
      </c>
      <c r="AA29" s="4">
        <v>147.928</v>
      </c>
      <c r="AB29" s="4">
        <v>0.743618</v>
      </c>
      <c r="AC29" s="4">
        <v>23.465199999999999</v>
      </c>
      <c r="AD29" s="4">
        <v>2.75597</v>
      </c>
      <c r="AE29" s="4">
        <v>0.22090099999999999</v>
      </c>
      <c r="AF29" s="13" t="str">
        <f t="shared" si="2"/>
        <v>Arquivos</v>
      </c>
      <c r="AG29" s="13"/>
      <c r="AH29" s="9"/>
      <c r="AI29" s="9"/>
    </row>
    <row r="30" spans="2:35" x14ac:dyDescent="0.25">
      <c r="E30" s="6" t="s">
        <v>219</v>
      </c>
      <c r="F30" s="2">
        <v>140</v>
      </c>
      <c r="G30" s="6">
        <v>20</v>
      </c>
      <c r="H30" s="4">
        <v>17.557938086365599</v>
      </c>
      <c r="I30" s="4">
        <v>55.695462866304197</v>
      </c>
      <c r="J30" s="2">
        <v>300</v>
      </c>
      <c r="K30" s="4">
        <v>71.565799999999996</v>
      </c>
      <c r="L30" s="4">
        <v>198.48</v>
      </c>
      <c r="M30" s="4">
        <v>2.0132500000000002</v>
      </c>
      <c r="N30" s="4">
        <v>26.273</v>
      </c>
      <c r="O30" s="4">
        <v>2.75597</v>
      </c>
      <c r="P30" s="4">
        <v>0.39917200000000003</v>
      </c>
      <c r="Q30" s="13" t="str">
        <f t="shared" si="0"/>
        <v>Arquivos</v>
      </c>
      <c r="R30" s="11"/>
      <c r="S30" s="9"/>
      <c r="T30" s="6" t="str">
        <f t="shared" si="1"/>
        <v>Capacity Maps Smaller Gap170 Adjusted Tc</v>
      </c>
      <c r="U30" s="2">
        <v>140</v>
      </c>
      <c r="V30" s="6">
        <v>20</v>
      </c>
      <c r="W30" s="4">
        <v>17.557938086365599</v>
      </c>
      <c r="X30" s="4">
        <v>55.695462866304197</v>
      </c>
      <c r="Y30" s="2">
        <v>300</v>
      </c>
      <c r="Z30" s="4">
        <v>124.822</v>
      </c>
      <c r="AA30" s="4">
        <v>207.76599999999999</v>
      </c>
      <c r="AB30" s="4">
        <v>2.0132500000000002</v>
      </c>
      <c r="AC30" s="4">
        <v>30.026800000000001</v>
      </c>
      <c r="AD30" s="4">
        <v>2.75597</v>
      </c>
      <c r="AE30" s="4">
        <v>0.39917200000000003</v>
      </c>
      <c r="AF30" s="13" t="str">
        <f t="shared" si="2"/>
        <v>Arquivos</v>
      </c>
      <c r="AG30" s="13"/>
      <c r="AH30" s="9"/>
      <c r="AI30" s="9"/>
    </row>
    <row r="31" spans="2:35" x14ac:dyDescent="0.25">
      <c r="E31" s="6" t="s">
        <v>220</v>
      </c>
      <c r="F31" s="2">
        <v>140</v>
      </c>
      <c r="G31" s="6">
        <v>20</v>
      </c>
      <c r="H31" s="4">
        <v>17.557938086365599</v>
      </c>
      <c r="I31" s="4">
        <v>55.695462866304197</v>
      </c>
      <c r="J31" s="2">
        <v>400</v>
      </c>
      <c r="K31" s="4">
        <v>84.517499999999998</v>
      </c>
      <c r="L31" s="4">
        <v>249.369</v>
      </c>
      <c r="M31" s="4">
        <v>4.1837499999999999</v>
      </c>
      <c r="N31" s="4">
        <v>30.884399999999999</v>
      </c>
      <c r="O31" s="4">
        <v>2.75597</v>
      </c>
      <c r="P31" s="4">
        <v>0.62265800000000004</v>
      </c>
      <c r="Q31" s="13" t="str">
        <f t="shared" si="0"/>
        <v>Arquivos</v>
      </c>
      <c r="R31" s="11"/>
      <c r="S31" s="9"/>
      <c r="T31" s="6" t="str">
        <f t="shared" si="1"/>
        <v>Capacity Maps Smaller Gap171 Adjusted Tc</v>
      </c>
      <c r="U31" s="2">
        <v>140</v>
      </c>
      <c r="V31" s="6">
        <v>20</v>
      </c>
      <c r="W31" s="4">
        <v>17.557938086365599</v>
      </c>
      <c r="X31" s="4">
        <v>55.695462866304197</v>
      </c>
      <c r="Y31" s="2">
        <v>400</v>
      </c>
      <c r="Z31" s="4">
        <v>149.86199999999999</v>
      </c>
      <c r="AA31" s="4">
        <v>253.83500000000001</v>
      </c>
      <c r="AB31" s="4">
        <v>4.1837499999999999</v>
      </c>
      <c r="AC31" s="4">
        <v>35.942399999999999</v>
      </c>
      <c r="AD31" s="4">
        <v>2.75597</v>
      </c>
      <c r="AE31" s="4">
        <v>0.62265800000000004</v>
      </c>
      <c r="AF31" s="13" t="str">
        <f t="shared" si="2"/>
        <v>Arquivos</v>
      </c>
      <c r="AG31" s="13"/>
      <c r="AH31" s="9"/>
      <c r="AI31" s="9"/>
    </row>
    <row r="32" spans="2:35" x14ac:dyDescent="0.25">
      <c r="E32" s="6" t="s">
        <v>221</v>
      </c>
      <c r="F32" s="2">
        <v>140</v>
      </c>
      <c r="G32" s="6">
        <v>20</v>
      </c>
      <c r="H32" s="4">
        <v>17.557938086365599</v>
      </c>
      <c r="I32" s="4">
        <v>55.695462866304197</v>
      </c>
      <c r="J32" s="2">
        <v>500</v>
      </c>
      <c r="K32" s="4">
        <v>92.120400000000004</v>
      </c>
      <c r="L32" s="4">
        <v>288.262</v>
      </c>
      <c r="M32" s="4">
        <v>7.4818499999999997</v>
      </c>
      <c r="N32" s="4">
        <v>34.981699999999996</v>
      </c>
      <c r="O32" s="4">
        <v>2.75597</v>
      </c>
      <c r="P32" s="4">
        <v>0.89135799999999998</v>
      </c>
      <c r="Q32" s="13" t="str">
        <f t="shared" si="0"/>
        <v>Arquivos</v>
      </c>
      <c r="R32" s="11"/>
      <c r="S32" s="9"/>
      <c r="T32" s="6" t="str">
        <f t="shared" si="1"/>
        <v>Capacity Maps Smaller Gap172 Adjusted Tc</v>
      </c>
      <c r="U32" s="2">
        <v>140</v>
      </c>
      <c r="V32" s="6">
        <v>20</v>
      </c>
      <c r="W32" s="4">
        <v>17.557938086365599</v>
      </c>
      <c r="X32" s="4">
        <v>55.695462866304197</v>
      </c>
      <c r="Y32" s="2">
        <v>500</v>
      </c>
      <c r="Z32" s="4">
        <v>167.27600000000001</v>
      </c>
      <c r="AA32" s="4">
        <v>280.66699999999997</v>
      </c>
      <c r="AB32" s="4">
        <v>7.4818499999999997</v>
      </c>
      <c r="AC32" s="4">
        <v>41.369</v>
      </c>
      <c r="AD32" s="4">
        <v>2.75597</v>
      </c>
      <c r="AE32" s="4">
        <v>0.89135799999999998</v>
      </c>
      <c r="AF32" s="13" t="str">
        <f t="shared" si="2"/>
        <v>Arquivos</v>
      </c>
      <c r="AG32" s="13"/>
      <c r="AH32" s="9"/>
      <c r="AI32" s="9"/>
    </row>
    <row r="33" spans="2:35" x14ac:dyDescent="0.25">
      <c r="E33" s="6" t="s">
        <v>222</v>
      </c>
      <c r="F33" s="2">
        <v>140</v>
      </c>
      <c r="G33" s="6">
        <v>20</v>
      </c>
      <c r="H33" s="4">
        <v>17.557938086365599</v>
      </c>
      <c r="I33" s="4">
        <v>55.695462866304197</v>
      </c>
      <c r="J33" s="2">
        <v>600</v>
      </c>
      <c r="K33" s="4">
        <v>94.815799999999996</v>
      </c>
      <c r="L33" s="4">
        <v>311.67700000000002</v>
      </c>
      <c r="M33" s="4">
        <v>12.1343</v>
      </c>
      <c r="N33" s="4">
        <v>38.674100000000003</v>
      </c>
      <c r="O33" s="4">
        <v>2.75597</v>
      </c>
      <c r="P33" s="4">
        <v>1.2052700000000001</v>
      </c>
      <c r="Q33" s="13" t="str">
        <f t="shared" si="0"/>
        <v>Arquivos</v>
      </c>
      <c r="R33" s="11"/>
      <c r="S33" s="9"/>
      <c r="T33" s="6" t="str">
        <f t="shared" si="1"/>
        <v>Capacity Maps Smaller Gap173 Adjusted Tc</v>
      </c>
      <c r="U33" s="2">
        <v>140</v>
      </c>
      <c r="V33" s="6">
        <v>20</v>
      </c>
      <c r="W33" s="4">
        <v>17.557938086365599</v>
      </c>
      <c r="X33" s="4">
        <v>55.695462866304197</v>
      </c>
      <c r="Y33" s="2">
        <v>600</v>
      </c>
      <c r="Z33" s="4">
        <v>177.215</v>
      </c>
      <c r="AA33" s="4">
        <v>286.80200000000002</v>
      </c>
      <c r="AB33" s="4">
        <v>12.1343</v>
      </c>
      <c r="AC33" s="4">
        <v>46.183700000000002</v>
      </c>
      <c r="AD33" s="4">
        <v>2.75597</v>
      </c>
      <c r="AE33" s="4">
        <v>1.2052700000000001</v>
      </c>
      <c r="AF33" s="13" t="str">
        <f t="shared" si="2"/>
        <v>Arquivos</v>
      </c>
      <c r="AG33" s="13"/>
      <c r="AH33" s="9"/>
      <c r="AI33" s="9"/>
    </row>
    <row r="34" spans="2:35" x14ac:dyDescent="0.25">
      <c r="E34" s="6" t="s">
        <v>223</v>
      </c>
      <c r="F34" s="2">
        <v>140</v>
      </c>
      <c r="G34" s="6">
        <v>20</v>
      </c>
      <c r="H34" s="4">
        <v>17.557938086365599</v>
      </c>
      <c r="I34" s="4">
        <v>55.695462866304197</v>
      </c>
      <c r="J34" s="2">
        <v>700</v>
      </c>
      <c r="K34" s="4">
        <v>92.984200000000001</v>
      </c>
      <c r="L34" s="4">
        <v>323.173</v>
      </c>
      <c r="M34" s="4">
        <v>18.367799999999999</v>
      </c>
      <c r="N34" s="4">
        <v>42.176400000000001</v>
      </c>
      <c r="O34" s="4">
        <v>2.75597</v>
      </c>
      <c r="P34" s="4">
        <v>1.5644</v>
      </c>
      <c r="Q34" s="13" t="str">
        <f t="shared" si="0"/>
        <v>Arquivos</v>
      </c>
      <c r="R34" s="11"/>
      <c r="S34" s="9"/>
      <c r="T34" s="6" t="str">
        <f t="shared" si="1"/>
        <v>Capacity Maps Smaller Gap174 Adjusted Tc</v>
      </c>
      <c r="U34" s="2">
        <v>140</v>
      </c>
      <c r="V34" s="6">
        <v>20</v>
      </c>
      <c r="W34" s="4">
        <v>17.557938086365599</v>
      </c>
      <c r="X34" s="4">
        <v>55.695462866304197</v>
      </c>
      <c r="Y34" s="2">
        <v>700</v>
      </c>
      <c r="Z34" s="4">
        <v>177.291</v>
      </c>
      <c r="AA34" s="4">
        <v>272.65100000000001</v>
      </c>
      <c r="AB34" s="4">
        <v>18.367799999999999</v>
      </c>
      <c r="AC34" s="4">
        <v>49.711500000000001</v>
      </c>
      <c r="AD34" s="4">
        <v>2.75597</v>
      </c>
      <c r="AE34" s="4">
        <v>1.5644</v>
      </c>
      <c r="AF34" s="13" t="str">
        <f t="shared" si="2"/>
        <v>Arquivos</v>
      </c>
      <c r="AG34" s="13"/>
      <c r="AH34" s="9"/>
      <c r="AI34" s="9"/>
    </row>
    <row r="35" spans="2:35" x14ac:dyDescent="0.25">
      <c r="E35" s="6" t="s">
        <v>224</v>
      </c>
      <c r="F35" s="2">
        <v>140</v>
      </c>
      <c r="G35" s="6">
        <v>20</v>
      </c>
      <c r="H35" s="4">
        <v>17.557938086365599</v>
      </c>
      <c r="I35" s="4">
        <v>55.695462866304197</v>
      </c>
      <c r="J35" s="2">
        <v>800</v>
      </c>
      <c r="K35" s="4">
        <v>86.912899999999993</v>
      </c>
      <c r="L35" s="4">
        <v>327.61799999999999</v>
      </c>
      <c r="M35" s="4">
        <v>26.409199999999998</v>
      </c>
      <c r="N35" s="4">
        <v>45.634900000000002</v>
      </c>
      <c r="O35" s="4">
        <v>2.75597</v>
      </c>
      <c r="P35" s="4">
        <v>1.9687399999999999</v>
      </c>
      <c r="Q35" s="13" t="str">
        <f t="shared" si="0"/>
        <v>Arquivos</v>
      </c>
      <c r="R35" s="11"/>
      <c r="S35" s="9"/>
      <c r="T35" s="6" t="str">
        <f t="shared" si="1"/>
        <v>Capacity Maps Smaller Gap175 Adjusted Tc</v>
      </c>
      <c r="U35" s="2">
        <v>140</v>
      </c>
      <c r="V35" s="6">
        <v>20</v>
      </c>
      <c r="W35" s="4">
        <v>17.557938086365599</v>
      </c>
      <c r="X35" s="4">
        <v>55.695462866304197</v>
      </c>
      <c r="Y35" s="2">
        <v>800</v>
      </c>
      <c r="Z35" s="4">
        <v>162.24299999999999</v>
      </c>
      <c r="AA35" s="4">
        <v>241.98699999999999</v>
      </c>
      <c r="AB35" s="4">
        <v>26.409199999999998</v>
      </c>
      <c r="AC35" s="4">
        <v>51.250900000000001</v>
      </c>
      <c r="AD35" s="4">
        <v>2.75597</v>
      </c>
      <c r="AE35" s="4">
        <v>1.9687399999999999</v>
      </c>
      <c r="AF35" s="13" t="str">
        <f t="shared" si="2"/>
        <v>Arquivos</v>
      </c>
      <c r="AG35" s="13"/>
      <c r="AH35" s="9"/>
      <c r="AI35" s="9"/>
    </row>
    <row r="36" spans="2:35" x14ac:dyDescent="0.25">
      <c r="E36" s="6" t="s">
        <v>225</v>
      </c>
      <c r="F36" s="2">
        <v>140</v>
      </c>
      <c r="G36" s="6">
        <v>25</v>
      </c>
      <c r="H36" s="4">
        <v>22.6330343258313</v>
      </c>
      <c r="I36" s="4">
        <v>55.695462866304197</v>
      </c>
      <c r="J36" s="2">
        <v>100</v>
      </c>
      <c r="K36" s="4">
        <v>28.476500000000001</v>
      </c>
      <c r="L36" s="4">
        <v>80.317899999999995</v>
      </c>
      <c r="M36" s="4">
        <v>0.10832899999999999</v>
      </c>
      <c r="N36" s="4">
        <v>18.385400000000001</v>
      </c>
      <c r="O36" s="4">
        <v>2.75597</v>
      </c>
      <c r="P36" s="4">
        <v>6.4213300000000001E-2</v>
      </c>
      <c r="Q36" s="13" t="str">
        <f t="shared" ref="Q36:Q67" si="3">HYPERLINK("C:\Users\berna\Documents\Refrigeração Magnética\Programas\AMR-Simulator-master\Results\Capacity Maps\" &amp; E36, "Arquivos")</f>
        <v>Arquivos</v>
      </c>
      <c r="R36" s="11"/>
      <c r="S36" s="9"/>
      <c r="T36" s="6" t="str">
        <f t="shared" ref="T36:T67" si="4">CONCATENATE(E36, $AG$3)</f>
        <v>Capacity Maps Smaller Gap176 Adjusted Tc</v>
      </c>
      <c r="U36" s="2">
        <v>140</v>
      </c>
      <c r="V36" s="6">
        <v>25</v>
      </c>
      <c r="W36" s="4">
        <v>22.6330343258313</v>
      </c>
      <c r="X36" s="4">
        <v>55.695462866304197</v>
      </c>
      <c r="Y36" s="2">
        <v>100</v>
      </c>
      <c r="Z36" s="4">
        <v>50.122300000000003</v>
      </c>
      <c r="AA36" s="4">
        <v>81.405299999999997</v>
      </c>
      <c r="AB36" s="4">
        <v>0.10832899999999999</v>
      </c>
      <c r="AC36" s="4">
        <v>19.4406</v>
      </c>
      <c r="AD36" s="4">
        <v>2.75597</v>
      </c>
      <c r="AE36" s="4">
        <v>6.4213300000000001E-2</v>
      </c>
      <c r="AF36" s="13" t="str">
        <f t="shared" si="2"/>
        <v>Arquivos</v>
      </c>
      <c r="AG36" s="13"/>
      <c r="AH36" s="9"/>
      <c r="AI36" s="9"/>
    </row>
    <row r="37" spans="2:35" x14ac:dyDescent="0.25">
      <c r="E37" s="6" t="s">
        <v>226</v>
      </c>
      <c r="F37" s="2">
        <v>140</v>
      </c>
      <c r="G37" s="6">
        <v>25</v>
      </c>
      <c r="H37" s="4">
        <v>22.6330343258313</v>
      </c>
      <c r="I37" s="4">
        <v>55.695462866304197</v>
      </c>
      <c r="J37" s="2">
        <v>200</v>
      </c>
      <c r="K37" s="4">
        <v>55.082799999999999</v>
      </c>
      <c r="L37" s="4">
        <v>147.38300000000001</v>
      </c>
      <c r="M37" s="4">
        <v>0.52428399999999997</v>
      </c>
      <c r="N37" s="4">
        <v>24.3263</v>
      </c>
      <c r="O37" s="4">
        <v>2.75597</v>
      </c>
      <c r="P37" s="4">
        <v>0.155637</v>
      </c>
      <c r="Q37" s="13" t="str">
        <f t="shared" si="3"/>
        <v>Arquivos</v>
      </c>
      <c r="R37" s="11"/>
      <c r="S37" s="9"/>
      <c r="T37" s="6" t="str">
        <f t="shared" si="4"/>
        <v>Capacity Maps Smaller Gap177 Adjusted Tc</v>
      </c>
      <c r="U37" s="2">
        <v>140</v>
      </c>
      <c r="V37" s="6">
        <v>25</v>
      </c>
      <c r="W37" s="4">
        <v>22.6330343258313</v>
      </c>
      <c r="X37" s="4">
        <v>55.695462866304197</v>
      </c>
      <c r="Y37" s="2">
        <v>200</v>
      </c>
      <c r="Z37" s="4">
        <v>95.173699999999997</v>
      </c>
      <c r="AA37" s="4">
        <v>154.23599999999999</v>
      </c>
      <c r="AB37" s="4">
        <v>0.52428399999999997</v>
      </c>
      <c r="AC37" s="4">
        <v>26.622900000000001</v>
      </c>
      <c r="AD37" s="4">
        <v>2.75597</v>
      </c>
      <c r="AE37" s="4">
        <v>0.155637</v>
      </c>
      <c r="AF37" s="13" t="str">
        <f t="shared" si="2"/>
        <v>Arquivos</v>
      </c>
      <c r="AG37" s="13"/>
      <c r="AH37" s="9"/>
      <c r="AI37" s="9"/>
    </row>
    <row r="38" spans="2:35" x14ac:dyDescent="0.25">
      <c r="E38" s="6" t="s">
        <v>227</v>
      </c>
      <c r="F38" s="2">
        <v>140</v>
      </c>
      <c r="G38" s="6">
        <v>25</v>
      </c>
      <c r="H38" s="4">
        <v>22.6330343258313</v>
      </c>
      <c r="I38" s="4">
        <v>55.695462866304197</v>
      </c>
      <c r="J38" s="2">
        <v>300</v>
      </c>
      <c r="K38" s="4">
        <v>77.455200000000005</v>
      </c>
      <c r="L38" s="4">
        <v>209.26900000000001</v>
      </c>
      <c r="M38" s="4">
        <v>1.38432</v>
      </c>
      <c r="N38" s="4">
        <v>29.843900000000001</v>
      </c>
      <c r="O38" s="4">
        <v>2.75597</v>
      </c>
      <c r="P38" s="4">
        <v>0.27427099999999999</v>
      </c>
      <c r="Q38" s="13" t="str">
        <f t="shared" si="3"/>
        <v>Arquivos</v>
      </c>
      <c r="R38" s="11"/>
      <c r="S38" s="9"/>
      <c r="T38" s="6" t="str">
        <f t="shared" si="4"/>
        <v>Capacity Maps Smaller Gap178 Adjusted Tc</v>
      </c>
      <c r="U38" s="2">
        <v>140</v>
      </c>
      <c r="V38" s="6">
        <v>25</v>
      </c>
      <c r="W38" s="4">
        <v>22.6330343258313</v>
      </c>
      <c r="X38" s="4">
        <v>55.695462866304197</v>
      </c>
      <c r="Y38" s="2">
        <v>300</v>
      </c>
      <c r="Z38" s="4">
        <v>134.59</v>
      </c>
      <c r="AA38" s="4">
        <v>219.87100000000001</v>
      </c>
      <c r="AB38" s="4">
        <v>1.38432</v>
      </c>
      <c r="AC38" s="4">
        <v>33.5931</v>
      </c>
      <c r="AD38" s="4">
        <v>2.75597</v>
      </c>
      <c r="AE38" s="4">
        <v>0.27427099999999999</v>
      </c>
      <c r="AF38" s="13" t="str">
        <f t="shared" si="2"/>
        <v>Arquivos</v>
      </c>
      <c r="AG38" s="13"/>
      <c r="AH38" s="9"/>
      <c r="AI38" s="9"/>
    </row>
    <row r="39" spans="2:35" x14ac:dyDescent="0.25">
      <c r="E39" s="6" t="s">
        <v>228</v>
      </c>
      <c r="F39" s="2">
        <v>140</v>
      </c>
      <c r="G39" s="6">
        <v>25</v>
      </c>
      <c r="H39" s="4">
        <v>22.6330343258313</v>
      </c>
      <c r="I39" s="4">
        <v>55.695462866304197</v>
      </c>
      <c r="J39" s="2">
        <v>400</v>
      </c>
      <c r="K39" s="4">
        <v>95.156099999999995</v>
      </c>
      <c r="L39" s="4">
        <v>266.85000000000002</v>
      </c>
      <c r="M39" s="4">
        <v>2.8248899999999999</v>
      </c>
      <c r="N39" s="4">
        <v>34.8902</v>
      </c>
      <c r="O39" s="4">
        <v>2.75597</v>
      </c>
      <c r="P39" s="4">
        <v>0.42011599999999999</v>
      </c>
      <c r="Q39" s="13" t="str">
        <f t="shared" si="3"/>
        <v>Arquivos</v>
      </c>
      <c r="R39" s="11"/>
      <c r="S39" s="9"/>
      <c r="T39" s="6" t="str">
        <f t="shared" si="4"/>
        <v>Capacity Maps Smaller Gap179 Adjusted Tc</v>
      </c>
      <c r="U39" s="2">
        <v>140</v>
      </c>
      <c r="V39" s="6">
        <v>25</v>
      </c>
      <c r="W39" s="4">
        <v>22.6330343258313</v>
      </c>
      <c r="X39" s="4">
        <v>55.695462866304197</v>
      </c>
      <c r="Y39" s="2">
        <v>400</v>
      </c>
      <c r="Z39" s="4">
        <v>167.297</v>
      </c>
      <c r="AA39" s="4">
        <v>278.435</v>
      </c>
      <c r="AB39" s="4">
        <v>2.8248899999999999</v>
      </c>
      <c r="AC39" s="4">
        <v>40.066600000000001</v>
      </c>
      <c r="AD39" s="4">
        <v>2.75597</v>
      </c>
      <c r="AE39" s="4">
        <v>0.42011599999999999</v>
      </c>
      <c r="AF39" s="13" t="str">
        <f t="shared" si="2"/>
        <v>Arquivos</v>
      </c>
      <c r="AG39" s="13"/>
      <c r="AH39" s="9"/>
      <c r="AI39" s="9"/>
    </row>
    <row r="40" spans="2:35" x14ac:dyDescent="0.25">
      <c r="E40" s="6" t="s">
        <v>229</v>
      </c>
      <c r="F40" s="2">
        <v>140</v>
      </c>
      <c r="G40" s="6">
        <v>25</v>
      </c>
      <c r="H40" s="4">
        <v>22.6330343258313</v>
      </c>
      <c r="I40" s="4">
        <v>55.695462866304197</v>
      </c>
      <c r="J40" s="2">
        <v>500</v>
      </c>
      <c r="K40" s="4">
        <v>108.389</v>
      </c>
      <c r="L40" s="4">
        <v>318.75200000000001</v>
      </c>
      <c r="M40" s="4">
        <v>4.9824599999999997</v>
      </c>
      <c r="N40" s="4">
        <v>39.519599999999997</v>
      </c>
      <c r="O40" s="4">
        <v>2.75597</v>
      </c>
      <c r="P40" s="4">
        <v>0.593171</v>
      </c>
      <c r="Q40" s="13" t="str">
        <f t="shared" si="3"/>
        <v>Arquivos</v>
      </c>
      <c r="T40" s="6" t="str">
        <f t="shared" si="4"/>
        <v>Capacity Maps Smaller Gap180 Adjusted Tc</v>
      </c>
      <c r="U40" s="2">
        <v>140</v>
      </c>
      <c r="V40" s="6">
        <v>25</v>
      </c>
      <c r="W40" s="4">
        <v>22.6330343258313</v>
      </c>
      <c r="X40" s="4">
        <v>55.695462866304197</v>
      </c>
      <c r="Y40" s="2">
        <v>500</v>
      </c>
      <c r="Z40" s="4">
        <v>193.14500000000001</v>
      </c>
      <c r="AA40" s="4">
        <v>325.45499999999998</v>
      </c>
      <c r="AB40" s="4">
        <v>4.9824599999999997</v>
      </c>
      <c r="AC40" s="4">
        <v>46.046199999999999</v>
      </c>
      <c r="AD40" s="4">
        <v>2.75597</v>
      </c>
      <c r="AE40" s="4">
        <v>0.593171</v>
      </c>
      <c r="AF40" s="13" t="str">
        <f t="shared" si="2"/>
        <v>Arquivos</v>
      </c>
      <c r="AG40" s="13"/>
    </row>
    <row r="41" spans="2:35" x14ac:dyDescent="0.25">
      <c r="B41" s="11"/>
      <c r="C41" s="9"/>
      <c r="D41" s="9"/>
      <c r="E41" s="6" t="s">
        <v>230</v>
      </c>
      <c r="F41" s="2">
        <v>140</v>
      </c>
      <c r="G41" s="6">
        <v>25</v>
      </c>
      <c r="H41" s="4">
        <v>22.6330343258313</v>
      </c>
      <c r="I41" s="4">
        <v>55.695462866304197</v>
      </c>
      <c r="J41" s="2">
        <v>600</v>
      </c>
      <c r="K41" s="4">
        <v>117.43899999999999</v>
      </c>
      <c r="L41" s="4">
        <v>361.75599999999997</v>
      </c>
      <c r="M41" s="4">
        <v>7.9934700000000003</v>
      </c>
      <c r="N41" s="4">
        <v>43.744300000000003</v>
      </c>
      <c r="O41" s="4">
        <v>2.75597</v>
      </c>
      <c r="P41" s="4">
        <v>0.79343600000000003</v>
      </c>
      <c r="Q41" s="13" t="str">
        <f t="shared" si="3"/>
        <v>Arquivos</v>
      </c>
      <c r="R41" s="9"/>
      <c r="S41" s="9"/>
      <c r="T41" s="6" t="str">
        <f t="shared" si="4"/>
        <v>Capacity Maps Smaller Gap181 Adjusted Tc</v>
      </c>
      <c r="U41" s="2">
        <v>140</v>
      </c>
      <c r="V41" s="6">
        <v>25</v>
      </c>
      <c r="W41" s="4">
        <v>22.6330343258313</v>
      </c>
      <c r="X41" s="4">
        <v>55.695462866304197</v>
      </c>
      <c r="Y41" s="2">
        <v>600</v>
      </c>
      <c r="Z41" s="4">
        <v>212.78</v>
      </c>
      <c r="AA41" s="4">
        <v>357.57</v>
      </c>
      <c r="AB41" s="4">
        <v>7.9934700000000003</v>
      </c>
      <c r="AC41" s="4">
        <v>51.628700000000002</v>
      </c>
      <c r="AD41" s="4">
        <v>2.75597</v>
      </c>
      <c r="AE41" s="4">
        <v>0.79343600000000003</v>
      </c>
      <c r="AF41" s="13" t="str">
        <f t="shared" si="2"/>
        <v>Arquivos</v>
      </c>
      <c r="AG41" s="13"/>
    </row>
    <row r="42" spans="2:35" x14ac:dyDescent="0.25">
      <c r="B42" s="11"/>
      <c r="C42" s="8"/>
      <c r="D42" s="8"/>
      <c r="E42" s="6" t="s">
        <v>231</v>
      </c>
      <c r="F42" s="2">
        <v>140</v>
      </c>
      <c r="G42" s="6">
        <v>25</v>
      </c>
      <c r="H42" s="4">
        <v>22.6330343258313</v>
      </c>
      <c r="I42" s="4">
        <v>55.695462866304197</v>
      </c>
      <c r="J42" s="2">
        <v>700</v>
      </c>
      <c r="K42" s="4">
        <v>122.58</v>
      </c>
      <c r="L42" s="4">
        <v>392.50900000000001</v>
      </c>
      <c r="M42" s="4">
        <v>11.994400000000001</v>
      </c>
      <c r="N42" s="4">
        <v>47.601100000000002</v>
      </c>
      <c r="O42" s="4">
        <v>2.75597</v>
      </c>
      <c r="P42" s="4">
        <v>1.02091</v>
      </c>
      <c r="Q42" s="13" t="str">
        <f t="shared" si="3"/>
        <v>Arquivos</v>
      </c>
      <c r="R42" s="8"/>
      <c r="S42" s="8"/>
      <c r="T42" s="6" t="str">
        <f t="shared" si="4"/>
        <v>Capacity Maps Smaller Gap182 Adjusted Tc</v>
      </c>
      <c r="U42" s="2">
        <v>140</v>
      </c>
      <c r="V42" s="6">
        <v>25</v>
      </c>
      <c r="W42" s="4">
        <v>22.6330343258313</v>
      </c>
      <c r="X42" s="4">
        <v>55.695462866304197</v>
      </c>
      <c r="Y42" s="2">
        <v>700</v>
      </c>
      <c r="Z42" s="4">
        <v>226.97300000000001</v>
      </c>
      <c r="AA42" s="4">
        <v>373.67899999999997</v>
      </c>
      <c r="AB42" s="4">
        <v>11.994400000000001</v>
      </c>
      <c r="AC42" s="4">
        <v>56.839700000000001</v>
      </c>
      <c r="AD42" s="4">
        <v>2.75597</v>
      </c>
      <c r="AE42" s="4">
        <v>1.02091</v>
      </c>
      <c r="AF42" s="13" t="str">
        <f t="shared" si="2"/>
        <v>Arquivos</v>
      </c>
      <c r="AG42" s="13"/>
    </row>
    <row r="43" spans="2:35" x14ac:dyDescent="0.25">
      <c r="E43" s="6" t="s">
        <v>232</v>
      </c>
      <c r="F43" s="2">
        <v>140</v>
      </c>
      <c r="G43" s="6">
        <v>25</v>
      </c>
      <c r="H43" s="4">
        <v>22.6330343258313</v>
      </c>
      <c r="I43" s="4">
        <v>55.695462866304197</v>
      </c>
      <c r="J43" s="2">
        <v>800</v>
      </c>
      <c r="K43" s="4">
        <v>124.066</v>
      </c>
      <c r="L43" s="4">
        <v>411.56200000000001</v>
      </c>
      <c r="M43" s="4">
        <v>17.121600000000001</v>
      </c>
      <c r="N43" s="4">
        <v>51.216099999999997</v>
      </c>
      <c r="O43" s="4">
        <v>2.75597</v>
      </c>
      <c r="P43" s="4">
        <v>1.2756000000000001</v>
      </c>
      <c r="Q43" s="13" t="str">
        <f t="shared" si="3"/>
        <v>Arquivos</v>
      </c>
      <c r="T43" s="6" t="str">
        <f t="shared" si="4"/>
        <v>Capacity Maps Smaller Gap183 Adjusted Tc</v>
      </c>
      <c r="U43" s="2">
        <v>140</v>
      </c>
      <c r="V43" s="6">
        <v>25</v>
      </c>
      <c r="W43" s="4">
        <v>22.6330343258313</v>
      </c>
      <c r="X43" s="4">
        <v>55.695462866304197</v>
      </c>
      <c r="Y43" s="2">
        <v>800</v>
      </c>
      <c r="Z43" s="4">
        <v>234.76300000000001</v>
      </c>
      <c r="AA43" s="4">
        <v>373.38299999999998</v>
      </c>
      <c r="AB43" s="4">
        <v>17.121600000000001</v>
      </c>
      <c r="AC43" s="4">
        <v>61.389299999999999</v>
      </c>
      <c r="AD43" s="4">
        <v>2.75597</v>
      </c>
      <c r="AE43" s="4">
        <v>1.2756000000000001</v>
      </c>
      <c r="AF43" s="13" t="str">
        <f t="shared" si="2"/>
        <v>Arquivos</v>
      </c>
      <c r="AG43" s="13"/>
    </row>
    <row r="44" spans="2:35" x14ac:dyDescent="0.25">
      <c r="E44" s="6" t="s">
        <v>233</v>
      </c>
      <c r="F44" s="2">
        <v>140</v>
      </c>
      <c r="G44" s="6">
        <v>30</v>
      </c>
      <c r="H44" s="4">
        <v>27.703619084463998</v>
      </c>
      <c r="I44" s="4">
        <v>55.695462866304197</v>
      </c>
      <c r="J44" s="2">
        <v>100</v>
      </c>
      <c r="K44" s="4">
        <v>28.624099999999999</v>
      </c>
      <c r="L44" s="4">
        <v>82.630700000000004</v>
      </c>
      <c r="M44" s="4">
        <v>8.5100599999999998E-2</v>
      </c>
      <c r="N44" s="4">
        <v>21.4726</v>
      </c>
      <c r="O44" s="4">
        <v>2.75597</v>
      </c>
      <c r="P44" s="4">
        <v>5.0425900000000003E-2</v>
      </c>
      <c r="Q44" s="13" t="str">
        <f t="shared" si="3"/>
        <v>Arquivos</v>
      </c>
      <c r="T44" s="6" t="str">
        <f t="shared" si="4"/>
        <v>Capacity Maps Smaller Gap184 Adjusted Tc</v>
      </c>
      <c r="U44" s="2">
        <v>140</v>
      </c>
      <c r="V44" s="6">
        <v>30</v>
      </c>
      <c r="W44" s="4">
        <v>27.703619084463998</v>
      </c>
      <c r="X44" s="4">
        <v>55.695462866304197</v>
      </c>
      <c r="Y44" s="2">
        <v>100</v>
      </c>
      <c r="Z44" s="4">
        <v>50.628900000000002</v>
      </c>
      <c r="AA44" s="4">
        <v>82.9191</v>
      </c>
      <c r="AB44" s="4">
        <v>8.5100599999999998E-2</v>
      </c>
      <c r="AC44" s="4">
        <v>22.526299999999999</v>
      </c>
      <c r="AD44" s="4">
        <v>2.75597</v>
      </c>
      <c r="AE44" s="4">
        <v>5.0425900000000003E-2</v>
      </c>
      <c r="AF44" s="13" t="str">
        <f t="shared" si="2"/>
        <v>Arquivos</v>
      </c>
      <c r="AG44" s="13"/>
    </row>
    <row r="45" spans="2:35" x14ac:dyDescent="0.25">
      <c r="E45" s="6" t="s">
        <v>234</v>
      </c>
      <c r="F45" s="2">
        <v>140</v>
      </c>
      <c r="G45" s="6">
        <v>30</v>
      </c>
      <c r="H45" s="4">
        <v>27.703619084463998</v>
      </c>
      <c r="I45" s="4">
        <v>55.695462866304197</v>
      </c>
      <c r="J45" s="2">
        <v>200</v>
      </c>
      <c r="K45" s="4">
        <v>56.367800000000003</v>
      </c>
      <c r="L45" s="4">
        <v>153.00200000000001</v>
      </c>
      <c r="M45" s="4">
        <v>0.401119</v>
      </c>
      <c r="N45" s="4">
        <v>27.509699999999999</v>
      </c>
      <c r="O45" s="4">
        <v>2.75597</v>
      </c>
      <c r="P45" s="4">
        <v>0.11901299999999999</v>
      </c>
      <c r="Q45" s="13" t="str">
        <f t="shared" si="3"/>
        <v>Arquivos</v>
      </c>
      <c r="T45" s="6" t="str">
        <f t="shared" si="4"/>
        <v>Capacity Maps Smaller Gap185 Adjusted Tc</v>
      </c>
      <c r="U45" s="2">
        <v>140</v>
      </c>
      <c r="V45" s="6">
        <v>30</v>
      </c>
      <c r="W45" s="4">
        <v>27.703619084463998</v>
      </c>
      <c r="X45" s="4">
        <v>55.695462866304197</v>
      </c>
      <c r="Y45" s="2">
        <v>200</v>
      </c>
      <c r="Z45" s="4">
        <v>98.247699999999995</v>
      </c>
      <c r="AA45" s="4">
        <v>158.78899999999999</v>
      </c>
      <c r="AB45" s="4">
        <v>0.401119</v>
      </c>
      <c r="AC45" s="4">
        <v>29.7821</v>
      </c>
      <c r="AD45" s="4">
        <v>2.75597</v>
      </c>
      <c r="AE45" s="4">
        <v>0.11901299999999999</v>
      </c>
      <c r="AF45" s="13" t="str">
        <f t="shared" si="2"/>
        <v>Arquivos</v>
      </c>
      <c r="AG45" s="13"/>
    </row>
    <row r="46" spans="2:35" x14ac:dyDescent="0.25">
      <c r="E46" s="6" t="s">
        <v>235</v>
      </c>
      <c r="F46" s="2">
        <v>140</v>
      </c>
      <c r="G46" s="6">
        <v>30</v>
      </c>
      <c r="H46" s="4">
        <v>27.703619084463998</v>
      </c>
      <c r="I46" s="4">
        <v>55.695462866304197</v>
      </c>
      <c r="J46" s="2">
        <v>300</v>
      </c>
      <c r="K46" s="4">
        <v>80.989500000000007</v>
      </c>
      <c r="L46" s="4">
        <v>217.62</v>
      </c>
      <c r="M46" s="4">
        <v>1.0391300000000001</v>
      </c>
      <c r="N46" s="4">
        <v>33.267000000000003</v>
      </c>
      <c r="O46" s="4">
        <v>2.75597</v>
      </c>
      <c r="P46" s="4">
        <v>0.205762</v>
      </c>
      <c r="Q46" s="13" t="str">
        <f t="shared" si="3"/>
        <v>Arquivos</v>
      </c>
      <c r="T46" s="6" t="str">
        <f t="shared" si="4"/>
        <v>Capacity Maps Smaller Gap186 Adjusted Tc</v>
      </c>
      <c r="U46" s="2">
        <v>140</v>
      </c>
      <c r="V46" s="6">
        <v>30</v>
      </c>
      <c r="W46" s="4">
        <v>27.703619084463998</v>
      </c>
      <c r="X46" s="4">
        <v>55.695462866304197</v>
      </c>
      <c r="Y46" s="2">
        <v>300</v>
      </c>
      <c r="Z46" s="4">
        <v>140.749</v>
      </c>
      <c r="AA46" s="4">
        <v>228.11099999999999</v>
      </c>
      <c r="AB46" s="4">
        <v>1.0391300000000001</v>
      </c>
      <c r="AC46" s="4">
        <v>36.963700000000003</v>
      </c>
      <c r="AD46" s="4">
        <v>2.75597</v>
      </c>
      <c r="AE46" s="4">
        <v>0.205762</v>
      </c>
      <c r="AF46" s="13" t="str">
        <f t="shared" si="2"/>
        <v>Arquivos</v>
      </c>
      <c r="AG46" s="13"/>
    </row>
    <row r="47" spans="2:35" x14ac:dyDescent="0.25">
      <c r="E47" s="6" t="s">
        <v>236</v>
      </c>
      <c r="F47" s="2">
        <v>140</v>
      </c>
      <c r="G47" s="6">
        <v>30</v>
      </c>
      <c r="H47" s="4">
        <v>27.703619084463998</v>
      </c>
      <c r="I47" s="4">
        <v>55.695462866304197</v>
      </c>
      <c r="J47" s="2">
        <v>400</v>
      </c>
      <c r="K47" s="4">
        <v>101.872</v>
      </c>
      <c r="L47" s="4">
        <v>278.8</v>
      </c>
      <c r="M47" s="4">
        <v>2.0902099999999999</v>
      </c>
      <c r="N47" s="4">
        <v>38.622100000000003</v>
      </c>
      <c r="O47" s="4">
        <v>2.75597</v>
      </c>
      <c r="P47" s="4">
        <v>0.310672</v>
      </c>
      <c r="Q47" s="13" t="str">
        <f t="shared" si="3"/>
        <v>Arquivos</v>
      </c>
      <c r="T47" s="6" t="str">
        <f t="shared" si="4"/>
        <v>Capacity Maps Smaller Gap187 Adjusted Tc</v>
      </c>
      <c r="U47" s="2">
        <v>140</v>
      </c>
      <c r="V47" s="6">
        <v>30</v>
      </c>
      <c r="W47" s="4">
        <v>27.703619084463998</v>
      </c>
      <c r="X47" s="4">
        <v>55.695462866304197</v>
      </c>
      <c r="Y47" s="2">
        <v>400</v>
      </c>
      <c r="Z47" s="4">
        <v>178.459</v>
      </c>
      <c r="AA47" s="4">
        <v>292.32100000000003</v>
      </c>
      <c r="AB47" s="4">
        <v>2.0902099999999999</v>
      </c>
      <c r="AC47" s="4">
        <v>43.821100000000001</v>
      </c>
      <c r="AD47" s="4">
        <v>2.75597</v>
      </c>
      <c r="AE47" s="4">
        <v>0.310672</v>
      </c>
      <c r="AF47" s="13" t="str">
        <f t="shared" si="2"/>
        <v>Arquivos</v>
      </c>
      <c r="AG47" s="13"/>
    </row>
    <row r="48" spans="2:35" x14ac:dyDescent="0.25">
      <c r="E48" s="6" t="s">
        <v>237</v>
      </c>
      <c r="F48" s="2">
        <v>140</v>
      </c>
      <c r="G48" s="6">
        <v>30</v>
      </c>
      <c r="H48" s="4">
        <v>27.703619084463998</v>
      </c>
      <c r="I48" s="4">
        <v>55.695462866304197</v>
      </c>
      <c r="J48" s="2">
        <v>500</v>
      </c>
      <c r="K48" s="4">
        <v>118.95399999999999</v>
      </c>
      <c r="L48" s="4">
        <v>336.29199999999997</v>
      </c>
      <c r="M48" s="4">
        <v>3.6454399999999998</v>
      </c>
      <c r="N48" s="4">
        <v>43.602400000000003</v>
      </c>
      <c r="O48" s="4">
        <v>2.75597</v>
      </c>
      <c r="P48" s="4">
        <v>0.43374299999999999</v>
      </c>
      <c r="Q48" s="13" t="str">
        <f t="shared" si="3"/>
        <v>Arquivos</v>
      </c>
      <c r="T48" s="6" t="str">
        <f t="shared" si="4"/>
        <v>Capacity Maps Smaller Gap188 Adjusted Tc</v>
      </c>
      <c r="U48" s="2">
        <v>140</v>
      </c>
      <c r="V48" s="6">
        <v>30</v>
      </c>
      <c r="W48" s="4">
        <v>27.703619084463998</v>
      </c>
      <c r="X48" s="4">
        <v>55.695462866304197</v>
      </c>
      <c r="Y48" s="2">
        <v>500</v>
      </c>
      <c r="Z48" s="4">
        <v>210.47300000000001</v>
      </c>
      <c r="AA48" s="4">
        <v>350.012</v>
      </c>
      <c r="AB48" s="4">
        <v>3.6454399999999998</v>
      </c>
      <c r="AC48" s="4">
        <v>50.252000000000002</v>
      </c>
      <c r="AD48" s="4">
        <v>2.75597</v>
      </c>
      <c r="AE48" s="4">
        <v>0.43374299999999999</v>
      </c>
      <c r="AF48" s="13" t="str">
        <f t="shared" si="2"/>
        <v>Arquivos</v>
      </c>
      <c r="AG48" s="13"/>
    </row>
    <row r="49" spans="5:33" x14ac:dyDescent="0.25">
      <c r="E49" s="6" t="s">
        <v>238</v>
      </c>
      <c r="F49" s="2">
        <v>140</v>
      </c>
      <c r="G49" s="6">
        <v>30</v>
      </c>
      <c r="H49" s="4">
        <v>27.703619084463998</v>
      </c>
      <c r="I49" s="4">
        <v>55.695462866304197</v>
      </c>
      <c r="J49" s="2">
        <v>600</v>
      </c>
      <c r="K49" s="4">
        <v>132.411</v>
      </c>
      <c r="L49" s="4">
        <v>388.99700000000001</v>
      </c>
      <c r="M49" s="4">
        <v>5.7958800000000004</v>
      </c>
      <c r="N49" s="4">
        <v>48.2453</v>
      </c>
      <c r="O49" s="4">
        <v>2.75597</v>
      </c>
      <c r="P49" s="4">
        <v>0.57497600000000004</v>
      </c>
      <c r="Q49" s="13" t="str">
        <f t="shared" si="3"/>
        <v>Arquivos</v>
      </c>
      <c r="T49" s="6" t="str">
        <f t="shared" si="4"/>
        <v>Capacity Maps Smaller Gap189 Adjusted Tc</v>
      </c>
      <c r="U49" s="2">
        <v>140</v>
      </c>
      <c r="V49" s="6">
        <v>30</v>
      </c>
      <c r="W49" s="4">
        <v>27.703619084463998</v>
      </c>
      <c r="X49" s="4">
        <v>55.695462866304197</v>
      </c>
      <c r="Y49" s="2">
        <v>600</v>
      </c>
      <c r="Z49" s="4">
        <v>237.02099999999999</v>
      </c>
      <c r="AA49" s="4">
        <v>397.74700000000001</v>
      </c>
      <c r="AB49" s="4">
        <v>5.7958800000000004</v>
      </c>
      <c r="AC49" s="4">
        <v>56.286900000000003</v>
      </c>
      <c r="AD49" s="4">
        <v>2.75597</v>
      </c>
      <c r="AE49" s="4">
        <v>0.57497600000000004</v>
      </c>
      <c r="AF49" s="13" t="str">
        <f t="shared" si="2"/>
        <v>Arquivos</v>
      </c>
      <c r="AG49" s="13"/>
    </row>
    <row r="50" spans="5:33" x14ac:dyDescent="0.25">
      <c r="E50" s="6" t="s">
        <v>239</v>
      </c>
      <c r="F50" s="2">
        <v>140</v>
      </c>
      <c r="G50" s="6">
        <v>30</v>
      </c>
      <c r="H50" s="4">
        <v>27.703619084463998</v>
      </c>
      <c r="I50" s="4">
        <v>55.695462866304197</v>
      </c>
      <c r="J50" s="2">
        <v>700</v>
      </c>
      <c r="K50" s="4">
        <v>142.435</v>
      </c>
      <c r="L50" s="4">
        <v>434.58499999999998</v>
      </c>
      <c r="M50" s="4">
        <v>8.6326199999999993</v>
      </c>
      <c r="N50" s="4">
        <v>52.551000000000002</v>
      </c>
      <c r="O50" s="4">
        <v>2.75597</v>
      </c>
      <c r="P50" s="4">
        <v>0.73436999999999997</v>
      </c>
      <c r="Q50" s="13" t="str">
        <f t="shared" si="3"/>
        <v>Arquivos</v>
      </c>
      <c r="T50" s="6" t="str">
        <f t="shared" si="4"/>
        <v>Capacity Maps Smaller Gap190 Adjusted Tc</v>
      </c>
      <c r="U50" s="2">
        <v>140</v>
      </c>
      <c r="V50" s="6">
        <v>30</v>
      </c>
      <c r="W50" s="4">
        <v>27.703619084463998</v>
      </c>
      <c r="X50" s="4">
        <v>55.695462866304197</v>
      </c>
      <c r="Y50" s="2">
        <v>700</v>
      </c>
      <c r="Z50" s="4">
        <v>258.38799999999998</v>
      </c>
      <c r="AA50" s="4">
        <v>433.267</v>
      </c>
      <c r="AB50" s="4">
        <v>8.6326199999999993</v>
      </c>
      <c r="AC50" s="4">
        <v>61.987200000000001</v>
      </c>
      <c r="AD50" s="4">
        <v>2.75597</v>
      </c>
      <c r="AE50" s="4">
        <v>0.73436999999999997</v>
      </c>
      <c r="AF50" s="13" t="str">
        <f t="shared" si="2"/>
        <v>Arquivos</v>
      </c>
      <c r="AG50" s="13"/>
    </row>
    <row r="51" spans="5:33" x14ac:dyDescent="0.25">
      <c r="E51" s="6" t="s">
        <v>240</v>
      </c>
      <c r="F51" s="2">
        <v>140</v>
      </c>
      <c r="G51" s="6">
        <v>30</v>
      </c>
      <c r="H51" s="4">
        <v>27.703619084463998</v>
      </c>
      <c r="I51" s="4">
        <v>55.695462866304197</v>
      </c>
      <c r="J51" s="2">
        <v>800</v>
      </c>
      <c r="K51" s="4">
        <v>149.21199999999999</v>
      </c>
      <c r="L51" s="4">
        <v>470.505</v>
      </c>
      <c r="M51" s="4">
        <v>12.246700000000001</v>
      </c>
      <c r="N51" s="4">
        <v>56.541499999999999</v>
      </c>
      <c r="O51" s="4">
        <v>2.75597</v>
      </c>
      <c r="P51" s="4">
        <v>0.91192600000000001</v>
      </c>
      <c r="Q51" s="13" t="str">
        <f t="shared" si="3"/>
        <v>Arquivos</v>
      </c>
      <c r="T51" s="6" t="str">
        <f t="shared" si="4"/>
        <v>Capacity Maps Smaller Gap191 Adjusted Tc</v>
      </c>
      <c r="U51" s="2">
        <v>140</v>
      </c>
      <c r="V51" s="6">
        <v>30</v>
      </c>
      <c r="W51" s="4">
        <v>27.703619084463998</v>
      </c>
      <c r="X51" s="4">
        <v>55.695462866304197</v>
      </c>
      <c r="Y51" s="2">
        <v>800</v>
      </c>
      <c r="Z51" s="4">
        <v>274.99299999999999</v>
      </c>
      <c r="AA51" s="4">
        <v>455.85899999999998</v>
      </c>
      <c r="AB51" s="4">
        <v>12.246700000000001</v>
      </c>
      <c r="AC51" s="4">
        <v>67.392600000000002</v>
      </c>
      <c r="AD51" s="4">
        <v>2.75597</v>
      </c>
      <c r="AE51" s="4">
        <v>0.91192600000000001</v>
      </c>
      <c r="AF51" s="13" t="str">
        <f t="shared" si="2"/>
        <v>Arquivos</v>
      </c>
      <c r="AG51" s="13"/>
    </row>
    <row r="52" spans="5:33" x14ac:dyDescent="0.25">
      <c r="E52" s="6" t="s">
        <v>241</v>
      </c>
      <c r="F52" s="2">
        <v>160</v>
      </c>
      <c r="G52" s="6">
        <v>20</v>
      </c>
      <c r="H52" s="4">
        <v>17.1640682380249</v>
      </c>
      <c r="I52" s="4">
        <v>63.651957561490498</v>
      </c>
      <c r="J52" s="2">
        <v>100</v>
      </c>
      <c r="K52" s="4">
        <v>28.147099999999998</v>
      </c>
      <c r="L52" s="4">
        <v>77.674499999999995</v>
      </c>
      <c r="M52" s="4">
        <v>0.129025</v>
      </c>
      <c r="N52" s="4">
        <v>16.340800000000002</v>
      </c>
      <c r="O52" s="4">
        <v>2.75597</v>
      </c>
      <c r="P52" s="4">
        <v>7.6503600000000005E-2</v>
      </c>
      <c r="Q52" s="13" t="str">
        <f t="shared" si="3"/>
        <v>Arquivos</v>
      </c>
      <c r="T52" s="6" t="str">
        <f t="shared" si="4"/>
        <v>Capacity Maps Smaller Gap192 Adjusted Tc</v>
      </c>
      <c r="U52" s="2">
        <v>160</v>
      </c>
      <c r="V52" s="6">
        <v>20</v>
      </c>
      <c r="W52" s="4">
        <v>17.1640682380249</v>
      </c>
      <c r="X52" s="4">
        <v>63.651957561490498</v>
      </c>
      <c r="Y52" s="2">
        <v>100</v>
      </c>
      <c r="Z52" s="4">
        <v>49.003900000000002</v>
      </c>
      <c r="AA52" s="4">
        <v>79.516999999999996</v>
      </c>
      <c r="AB52" s="4">
        <v>0.129025</v>
      </c>
      <c r="AC52" s="4">
        <v>17.364699999999999</v>
      </c>
      <c r="AD52" s="4">
        <v>2.75597</v>
      </c>
      <c r="AE52" s="4">
        <v>7.6503600000000005E-2</v>
      </c>
      <c r="AF52" s="13" t="str">
        <f t="shared" si="2"/>
        <v>Arquivos</v>
      </c>
      <c r="AG52" s="13"/>
    </row>
    <row r="53" spans="5:33" x14ac:dyDescent="0.25">
      <c r="E53" s="6" t="s">
        <v>242</v>
      </c>
      <c r="F53" s="2">
        <v>160</v>
      </c>
      <c r="G53" s="6">
        <v>20</v>
      </c>
      <c r="H53" s="4">
        <v>17.1640682380249</v>
      </c>
      <c r="I53" s="4">
        <v>63.651957561490498</v>
      </c>
      <c r="J53" s="2">
        <v>200</v>
      </c>
      <c r="K53" s="4">
        <v>53.55</v>
      </c>
      <c r="L53" s="4">
        <v>141.827</v>
      </c>
      <c r="M53" s="4">
        <v>0.63720500000000002</v>
      </c>
      <c r="N53" s="4">
        <v>22.161999999999999</v>
      </c>
      <c r="O53" s="4">
        <v>2.75597</v>
      </c>
      <c r="P53" s="4">
        <v>0.18923100000000001</v>
      </c>
      <c r="Q53" s="13" t="str">
        <f t="shared" si="3"/>
        <v>Arquivos</v>
      </c>
      <c r="T53" s="6" t="str">
        <f t="shared" si="4"/>
        <v>Capacity Maps Smaller Gap193 Adjusted Tc</v>
      </c>
      <c r="U53" s="2">
        <v>160</v>
      </c>
      <c r="V53" s="6">
        <v>20</v>
      </c>
      <c r="W53" s="4">
        <v>17.1640682380249</v>
      </c>
      <c r="X53" s="4">
        <v>63.651957561490498</v>
      </c>
      <c r="Y53" s="2">
        <v>200</v>
      </c>
      <c r="Z53" s="4">
        <v>91.661799999999999</v>
      </c>
      <c r="AA53" s="4">
        <v>149.25200000000001</v>
      </c>
      <c r="AB53" s="4">
        <v>0.63720500000000002</v>
      </c>
      <c r="AC53" s="4">
        <v>24.421500000000002</v>
      </c>
      <c r="AD53" s="4">
        <v>2.75597</v>
      </c>
      <c r="AE53" s="4">
        <v>0.18923100000000001</v>
      </c>
      <c r="AF53" s="13" t="str">
        <f t="shared" si="2"/>
        <v>Arquivos</v>
      </c>
      <c r="AG53" s="13"/>
    </row>
    <row r="54" spans="5:33" x14ac:dyDescent="0.25">
      <c r="E54" s="6" t="s">
        <v>243</v>
      </c>
      <c r="F54" s="2">
        <v>160</v>
      </c>
      <c r="G54" s="6">
        <v>20</v>
      </c>
      <c r="H54" s="4">
        <v>17.1640682380249</v>
      </c>
      <c r="I54" s="4">
        <v>63.651957561490498</v>
      </c>
      <c r="J54" s="2">
        <v>300</v>
      </c>
      <c r="K54" s="4">
        <v>73.803799999999995</v>
      </c>
      <c r="L54" s="4">
        <v>200.81399999999999</v>
      </c>
      <c r="M54" s="4">
        <v>1.7061999999999999</v>
      </c>
      <c r="N54" s="4">
        <v>27.467199999999998</v>
      </c>
      <c r="O54" s="4">
        <v>2.75597</v>
      </c>
      <c r="P54" s="4">
        <v>0.33818300000000001</v>
      </c>
      <c r="Q54" s="13" t="str">
        <f t="shared" si="3"/>
        <v>Arquivos</v>
      </c>
      <c r="T54" s="6" t="str">
        <f t="shared" si="4"/>
        <v>Capacity Maps Smaller Gap194 Adjusted Tc</v>
      </c>
      <c r="U54" s="2">
        <v>160</v>
      </c>
      <c r="V54" s="6">
        <v>20</v>
      </c>
      <c r="W54" s="4">
        <v>17.1640682380249</v>
      </c>
      <c r="X54" s="4">
        <v>63.651957561490498</v>
      </c>
      <c r="Y54" s="2">
        <v>300</v>
      </c>
      <c r="Z54" s="4">
        <v>127.611</v>
      </c>
      <c r="AA54" s="4">
        <v>211.179</v>
      </c>
      <c r="AB54" s="4">
        <v>1.7061999999999999</v>
      </c>
      <c r="AC54" s="4">
        <v>31.1189</v>
      </c>
      <c r="AD54" s="4">
        <v>2.75597</v>
      </c>
      <c r="AE54" s="4">
        <v>0.33818300000000001</v>
      </c>
      <c r="AF54" s="13" t="str">
        <f t="shared" si="2"/>
        <v>Arquivos</v>
      </c>
      <c r="AG54" s="13"/>
    </row>
    <row r="55" spans="5:33" x14ac:dyDescent="0.25">
      <c r="E55" s="6" t="s">
        <v>244</v>
      </c>
      <c r="F55" s="2">
        <v>160</v>
      </c>
      <c r="G55" s="6">
        <v>20</v>
      </c>
      <c r="H55" s="4">
        <v>17.1640682380249</v>
      </c>
      <c r="I55" s="4">
        <v>63.651957561490498</v>
      </c>
      <c r="J55" s="2">
        <v>400</v>
      </c>
      <c r="K55" s="4">
        <v>88.730199999999996</v>
      </c>
      <c r="L55" s="4">
        <v>254.333</v>
      </c>
      <c r="M55" s="4">
        <v>3.5176500000000002</v>
      </c>
      <c r="N55" s="4">
        <v>32.267099999999999</v>
      </c>
      <c r="O55" s="4">
        <v>2.75597</v>
      </c>
      <c r="P55" s="4">
        <v>0.52335900000000002</v>
      </c>
      <c r="Q55" s="13" t="str">
        <f t="shared" si="3"/>
        <v>Arquivos</v>
      </c>
      <c r="T55" s="6" t="str">
        <f t="shared" si="4"/>
        <v>Capacity Maps Smaller Gap195 Adjusted Tc</v>
      </c>
      <c r="U55" s="2">
        <v>160</v>
      </c>
      <c r="V55" s="6">
        <v>20</v>
      </c>
      <c r="W55" s="4">
        <v>17.1640682380249</v>
      </c>
      <c r="X55" s="4">
        <v>63.651957561490498</v>
      </c>
      <c r="Y55" s="2">
        <v>400</v>
      </c>
      <c r="Z55" s="4">
        <v>155.56299999999999</v>
      </c>
      <c r="AA55" s="4">
        <v>262.94099999999997</v>
      </c>
      <c r="AB55" s="4">
        <v>3.5176500000000002</v>
      </c>
      <c r="AC55" s="4">
        <v>37.233199999999997</v>
      </c>
      <c r="AD55" s="4">
        <v>2.75597</v>
      </c>
      <c r="AE55" s="4">
        <v>0.52335900000000002</v>
      </c>
      <c r="AF55" s="13" t="str">
        <f t="shared" si="2"/>
        <v>Arquivos</v>
      </c>
      <c r="AG55" s="13"/>
    </row>
    <row r="56" spans="5:33" x14ac:dyDescent="0.25">
      <c r="E56" s="6" t="s">
        <v>245</v>
      </c>
      <c r="F56" s="2">
        <v>160</v>
      </c>
      <c r="G56" s="6">
        <v>20</v>
      </c>
      <c r="H56" s="4">
        <v>17.1640682380249</v>
      </c>
      <c r="I56" s="4">
        <v>63.651957561490498</v>
      </c>
      <c r="J56" s="2">
        <v>500</v>
      </c>
      <c r="K56" s="4">
        <v>98.688999999999993</v>
      </c>
      <c r="L56" s="4">
        <v>299.40899999999999</v>
      </c>
      <c r="M56" s="4">
        <v>6.2532300000000003</v>
      </c>
      <c r="N56" s="4">
        <v>36.600200000000001</v>
      </c>
      <c r="O56" s="4">
        <v>2.75597</v>
      </c>
      <c r="P56" s="4">
        <v>0.74475800000000003</v>
      </c>
      <c r="Q56" s="13" t="str">
        <f t="shared" si="3"/>
        <v>Arquivos</v>
      </c>
      <c r="T56" s="6" t="str">
        <f t="shared" si="4"/>
        <v>Capacity Maps Smaller Gap196 Adjusted Tc</v>
      </c>
      <c r="U56" s="2">
        <v>160</v>
      </c>
      <c r="V56" s="6">
        <v>20</v>
      </c>
      <c r="W56" s="4">
        <v>17.1640682380249</v>
      </c>
      <c r="X56" s="4">
        <v>63.651957561490498</v>
      </c>
      <c r="Y56" s="2">
        <v>500</v>
      </c>
      <c r="Z56" s="4">
        <v>176.25200000000001</v>
      </c>
      <c r="AA56" s="4">
        <v>298.899</v>
      </c>
      <c r="AB56" s="4">
        <v>6.2532300000000003</v>
      </c>
      <c r="AC56" s="4">
        <v>42.855899999999998</v>
      </c>
      <c r="AD56" s="4">
        <v>2.75597</v>
      </c>
      <c r="AE56" s="4">
        <v>0.74475800000000003</v>
      </c>
      <c r="AF56" s="13" t="str">
        <f t="shared" si="2"/>
        <v>Arquivos</v>
      </c>
      <c r="AG56" s="13"/>
    </row>
    <row r="57" spans="5:33" x14ac:dyDescent="0.25">
      <c r="E57" s="6" t="s">
        <v>246</v>
      </c>
      <c r="F57" s="2">
        <v>160</v>
      </c>
      <c r="G57" s="6">
        <v>20</v>
      </c>
      <c r="H57" s="4">
        <v>17.1640682380249</v>
      </c>
      <c r="I57" s="4">
        <v>63.651957561490498</v>
      </c>
      <c r="J57" s="2">
        <v>600</v>
      </c>
      <c r="K57" s="4">
        <v>104.047</v>
      </c>
      <c r="L57" s="4">
        <v>331.57499999999999</v>
      </c>
      <c r="M57" s="4">
        <v>10.0946</v>
      </c>
      <c r="N57" s="4">
        <v>40.497199999999999</v>
      </c>
      <c r="O57" s="4">
        <v>2.75597</v>
      </c>
      <c r="P57" s="4">
        <v>1.00238</v>
      </c>
      <c r="Q57" s="13" t="str">
        <f t="shared" si="3"/>
        <v>Arquivos</v>
      </c>
      <c r="T57" s="6" t="str">
        <f t="shared" si="4"/>
        <v>Capacity Maps Smaller Gap197 Adjusted Tc</v>
      </c>
      <c r="U57" s="2">
        <v>160</v>
      </c>
      <c r="V57" s="6">
        <v>20</v>
      </c>
      <c r="W57" s="4">
        <v>17.1640682380249</v>
      </c>
      <c r="X57" s="4">
        <v>63.651957561490498</v>
      </c>
      <c r="Y57" s="2">
        <v>600</v>
      </c>
      <c r="Z57" s="4">
        <v>190.18</v>
      </c>
      <c r="AA57" s="4">
        <v>316.93599999999998</v>
      </c>
      <c r="AB57" s="4">
        <v>10.0946</v>
      </c>
      <c r="AC57" s="4">
        <v>48.043300000000002</v>
      </c>
      <c r="AD57" s="4">
        <v>2.75597</v>
      </c>
      <c r="AE57" s="4">
        <v>1.00238</v>
      </c>
      <c r="AF57" s="13" t="str">
        <f t="shared" si="2"/>
        <v>Arquivos</v>
      </c>
      <c r="AG57" s="13"/>
    </row>
    <row r="58" spans="5:33" x14ac:dyDescent="0.25">
      <c r="E58" s="6" t="s">
        <v>247</v>
      </c>
      <c r="F58" s="2">
        <v>160</v>
      </c>
      <c r="G58" s="6">
        <v>20</v>
      </c>
      <c r="H58" s="4">
        <v>17.1640682380249</v>
      </c>
      <c r="I58" s="4">
        <v>63.651957561490498</v>
      </c>
      <c r="J58" s="2">
        <v>700</v>
      </c>
      <c r="K58" s="4">
        <v>105.14</v>
      </c>
      <c r="L58" s="4">
        <v>350.38099999999997</v>
      </c>
      <c r="M58" s="4">
        <v>15.2234</v>
      </c>
      <c r="N58" s="4">
        <v>44.095599999999997</v>
      </c>
      <c r="O58" s="4">
        <v>2.75597</v>
      </c>
      <c r="P58" s="4">
        <v>1.29623</v>
      </c>
      <c r="Q58" s="13" t="str">
        <f t="shared" si="3"/>
        <v>Arquivos</v>
      </c>
      <c r="T58" s="6" t="str">
        <f t="shared" si="4"/>
        <v>Capacity Maps Smaller Gap198 Adjusted Tc</v>
      </c>
      <c r="U58" s="2">
        <v>160</v>
      </c>
      <c r="V58" s="6">
        <v>20</v>
      </c>
      <c r="W58" s="4">
        <v>17.1640682380249</v>
      </c>
      <c r="X58" s="4">
        <v>63.651957561490498</v>
      </c>
      <c r="Y58" s="2">
        <v>700</v>
      </c>
      <c r="Z58" s="4">
        <v>197.411</v>
      </c>
      <c r="AA58" s="4">
        <v>316.226</v>
      </c>
      <c r="AB58" s="4">
        <v>15.2234</v>
      </c>
      <c r="AC58" s="4">
        <v>52.545000000000002</v>
      </c>
      <c r="AD58" s="4">
        <v>2.75597</v>
      </c>
      <c r="AE58" s="4">
        <v>1.29623</v>
      </c>
      <c r="AF58" s="13" t="str">
        <f t="shared" si="2"/>
        <v>Arquivos</v>
      </c>
      <c r="AG58" s="13"/>
    </row>
    <row r="59" spans="5:33" x14ac:dyDescent="0.25">
      <c r="E59" s="6" t="s">
        <v>248</v>
      </c>
      <c r="F59" s="2">
        <v>160</v>
      </c>
      <c r="G59" s="6">
        <v>20</v>
      </c>
      <c r="H59" s="4">
        <v>17.1640682380249</v>
      </c>
      <c r="I59" s="4">
        <v>63.651957561490498</v>
      </c>
      <c r="J59" s="2">
        <v>800</v>
      </c>
      <c r="K59" s="4">
        <v>102.251</v>
      </c>
      <c r="L59" s="4">
        <v>359.935</v>
      </c>
      <c r="M59" s="4">
        <v>21.821200000000001</v>
      </c>
      <c r="N59" s="4">
        <v>47.572000000000003</v>
      </c>
      <c r="O59" s="4">
        <v>2.75597</v>
      </c>
      <c r="P59" s="4">
        <v>1.6263000000000001</v>
      </c>
      <c r="Q59" s="13" t="str">
        <f t="shared" si="3"/>
        <v>Arquivos</v>
      </c>
      <c r="T59" s="6" t="str">
        <f t="shared" si="4"/>
        <v>Capacity Maps Smaller Gap199 Adjusted Tc</v>
      </c>
      <c r="U59" s="2">
        <v>160</v>
      </c>
      <c r="V59" s="6">
        <v>20</v>
      </c>
      <c r="W59" s="4">
        <v>17.1640682380249</v>
      </c>
      <c r="X59" s="4">
        <v>63.651957561490498</v>
      </c>
      <c r="Y59" s="2">
        <v>800</v>
      </c>
      <c r="Z59" s="4">
        <v>194.345</v>
      </c>
      <c r="AA59" s="4">
        <v>298.07499999999999</v>
      </c>
      <c r="AB59" s="4">
        <v>21.821200000000001</v>
      </c>
      <c r="AC59" s="4">
        <v>55.673099999999998</v>
      </c>
      <c r="AD59" s="4">
        <v>2.75597</v>
      </c>
      <c r="AE59" s="4">
        <v>1.6263000000000001</v>
      </c>
      <c r="AF59" s="13" t="str">
        <f t="shared" si="2"/>
        <v>Arquivos</v>
      </c>
      <c r="AG59" s="13"/>
    </row>
    <row r="60" spans="5:33" x14ac:dyDescent="0.25">
      <c r="E60" s="6" t="s">
        <v>249</v>
      </c>
      <c r="F60" s="2">
        <v>160</v>
      </c>
      <c r="G60" s="6">
        <v>25</v>
      </c>
      <c r="H60" s="4">
        <v>22.241891656796401</v>
      </c>
      <c r="I60" s="4">
        <v>63.651957561490498</v>
      </c>
      <c r="J60" s="2">
        <v>100</v>
      </c>
      <c r="K60" s="4">
        <v>28.392700000000001</v>
      </c>
      <c r="L60" s="4">
        <v>80.816299999999998</v>
      </c>
      <c r="M60" s="4">
        <v>9.4234899999999996E-2</v>
      </c>
      <c r="N60" s="4">
        <v>19.744700000000002</v>
      </c>
      <c r="O60" s="4">
        <v>2.75597</v>
      </c>
      <c r="P60" s="4">
        <v>5.5846899999999998E-2</v>
      </c>
      <c r="Q60" s="13" t="str">
        <f t="shared" si="3"/>
        <v>Arquivos</v>
      </c>
      <c r="T60" s="6" t="str">
        <f t="shared" si="4"/>
        <v>Capacity Maps Smaller Gap200 Adjusted Tc</v>
      </c>
      <c r="U60" s="2">
        <v>160</v>
      </c>
      <c r="V60" s="6">
        <v>25</v>
      </c>
      <c r="W60" s="4">
        <v>22.241891656796401</v>
      </c>
      <c r="X60" s="4">
        <v>63.651957561490498</v>
      </c>
      <c r="Y60" s="2">
        <v>100</v>
      </c>
      <c r="Z60" s="4">
        <v>49.9133</v>
      </c>
      <c r="AA60" s="4">
        <v>81.504099999999994</v>
      </c>
      <c r="AB60" s="4">
        <v>9.4234899999999996E-2</v>
      </c>
      <c r="AC60" s="4">
        <v>20.773900000000001</v>
      </c>
      <c r="AD60" s="4">
        <v>2.75597</v>
      </c>
      <c r="AE60" s="4">
        <v>5.5846899999999998E-2</v>
      </c>
      <c r="AF60" s="13" t="str">
        <f t="shared" si="2"/>
        <v>Arquivos</v>
      </c>
      <c r="AG60" s="13"/>
    </row>
    <row r="61" spans="5:33" x14ac:dyDescent="0.25">
      <c r="E61" s="6" t="s">
        <v>250</v>
      </c>
      <c r="F61" s="2">
        <v>160</v>
      </c>
      <c r="G61" s="6">
        <v>25</v>
      </c>
      <c r="H61" s="4">
        <v>22.241891656796401</v>
      </c>
      <c r="I61" s="4">
        <v>63.651957561490498</v>
      </c>
      <c r="J61" s="2">
        <v>200</v>
      </c>
      <c r="K61" s="4">
        <v>55.497799999999998</v>
      </c>
      <c r="L61" s="4">
        <v>148.77099999999999</v>
      </c>
      <c r="M61" s="4">
        <v>0.44905899999999999</v>
      </c>
      <c r="N61" s="4">
        <v>25.716999999999999</v>
      </c>
      <c r="O61" s="4">
        <v>2.75597</v>
      </c>
      <c r="P61" s="4">
        <v>0.133266</v>
      </c>
      <c r="Q61" s="13" t="str">
        <f t="shared" si="3"/>
        <v>Arquivos</v>
      </c>
      <c r="T61" s="6" t="str">
        <f t="shared" si="4"/>
        <v>Capacity Maps Smaller Gap201 Adjusted Tc</v>
      </c>
      <c r="U61" s="2">
        <v>160</v>
      </c>
      <c r="V61" s="6">
        <v>25</v>
      </c>
      <c r="W61" s="4">
        <v>22.241891656796401</v>
      </c>
      <c r="X61" s="4">
        <v>63.651957561490498</v>
      </c>
      <c r="Y61" s="2">
        <v>200</v>
      </c>
      <c r="Z61" s="4">
        <v>95.798599999999993</v>
      </c>
      <c r="AA61" s="4">
        <v>155.303</v>
      </c>
      <c r="AB61" s="4">
        <v>0.44905899999999999</v>
      </c>
      <c r="AC61" s="4">
        <v>27.929099999999998</v>
      </c>
      <c r="AD61" s="4">
        <v>2.75597</v>
      </c>
      <c r="AE61" s="4">
        <v>0.133266</v>
      </c>
      <c r="AF61" s="13" t="str">
        <f t="shared" si="2"/>
        <v>Arquivos</v>
      </c>
      <c r="AG61" s="13"/>
    </row>
    <row r="62" spans="5:33" x14ac:dyDescent="0.25">
      <c r="E62" s="6" t="s">
        <v>251</v>
      </c>
      <c r="F62" s="2">
        <v>160</v>
      </c>
      <c r="G62" s="6">
        <v>25</v>
      </c>
      <c r="H62" s="4">
        <v>22.241891656796401</v>
      </c>
      <c r="I62" s="4">
        <v>63.651957561490498</v>
      </c>
      <c r="J62" s="2">
        <v>300</v>
      </c>
      <c r="K62" s="4">
        <v>79.024500000000003</v>
      </c>
      <c r="L62" s="4">
        <v>211.34700000000001</v>
      </c>
      <c r="M62" s="4">
        <v>1.17265</v>
      </c>
      <c r="N62" s="4">
        <v>31.357800000000001</v>
      </c>
      <c r="O62" s="4">
        <v>2.75597</v>
      </c>
      <c r="P62" s="4">
        <v>0.23225699999999999</v>
      </c>
      <c r="Q62" s="13" t="str">
        <f t="shared" si="3"/>
        <v>Arquivos</v>
      </c>
      <c r="T62" s="6" t="str">
        <f t="shared" si="4"/>
        <v>Capacity Maps Smaller Gap202 Adjusted Tc</v>
      </c>
      <c r="U62" s="2">
        <v>160</v>
      </c>
      <c r="V62" s="6">
        <v>25</v>
      </c>
      <c r="W62" s="4">
        <v>22.241891656796401</v>
      </c>
      <c r="X62" s="4">
        <v>63.651957561490498</v>
      </c>
      <c r="Y62" s="2">
        <v>300</v>
      </c>
      <c r="Z62" s="4">
        <v>136.43</v>
      </c>
      <c r="AA62" s="4">
        <v>222.262</v>
      </c>
      <c r="AB62" s="4">
        <v>1.17265</v>
      </c>
      <c r="AC62" s="4">
        <v>34.968699999999998</v>
      </c>
      <c r="AD62" s="4">
        <v>2.75597</v>
      </c>
      <c r="AE62" s="4">
        <v>0.23225699999999999</v>
      </c>
      <c r="AF62" s="13" t="str">
        <f t="shared" si="2"/>
        <v>Arquivos</v>
      </c>
      <c r="AG62" s="13"/>
    </row>
    <row r="63" spans="5:33" x14ac:dyDescent="0.25">
      <c r="E63" s="6" t="s">
        <v>252</v>
      </c>
      <c r="F63" s="2">
        <v>160</v>
      </c>
      <c r="G63" s="6">
        <v>25</v>
      </c>
      <c r="H63" s="4">
        <v>22.241891656796401</v>
      </c>
      <c r="I63" s="4">
        <v>63.651957561490498</v>
      </c>
      <c r="J63" s="2">
        <v>400</v>
      </c>
      <c r="K63" s="4">
        <v>98.4071</v>
      </c>
      <c r="L63" s="4">
        <v>270.279</v>
      </c>
      <c r="M63" s="4">
        <v>2.3732000000000002</v>
      </c>
      <c r="N63" s="4">
        <v>36.569099999999999</v>
      </c>
      <c r="O63" s="4">
        <v>2.75597</v>
      </c>
      <c r="P63" s="4">
        <v>0.352821</v>
      </c>
      <c r="Q63" s="13" t="str">
        <f t="shared" si="3"/>
        <v>Arquivos</v>
      </c>
      <c r="T63" s="6" t="str">
        <f t="shared" si="4"/>
        <v>Capacity Maps Smaller Gap203 Adjusted Tc</v>
      </c>
      <c r="U63" s="2">
        <v>160</v>
      </c>
      <c r="V63" s="6">
        <v>25</v>
      </c>
      <c r="W63" s="4">
        <v>22.241891656796401</v>
      </c>
      <c r="X63" s="4">
        <v>63.651957561490498</v>
      </c>
      <c r="Y63" s="2">
        <v>400</v>
      </c>
      <c r="Z63" s="4">
        <v>171.566</v>
      </c>
      <c r="AA63" s="4">
        <v>283.53899999999999</v>
      </c>
      <c r="AB63" s="4">
        <v>2.3732000000000002</v>
      </c>
      <c r="AC63" s="4">
        <v>41.6173</v>
      </c>
      <c r="AD63" s="4">
        <v>2.75597</v>
      </c>
      <c r="AE63" s="4">
        <v>0.352821</v>
      </c>
      <c r="AF63" s="13" t="str">
        <f t="shared" si="2"/>
        <v>Arquivos</v>
      </c>
      <c r="AG63" s="13"/>
    </row>
    <row r="64" spans="5:33" x14ac:dyDescent="0.25">
      <c r="E64" s="6" t="s">
        <v>253</v>
      </c>
      <c r="F64" s="2">
        <v>160</v>
      </c>
      <c r="G64" s="6">
        <v>25</v>
      </c>
      <c r="H64" s="4">
        <v>22.241891656796401</v>
      </c>
      <c r="I64" s="4">
        <v>63.651957561490498</v>
      </c>
      <c r="J64" s="2">
        <v>500</v>
      </c>
      <c r="K64" s="4">
        <v>113.697</v>
      </c>
      <c r="L64" s="4">
        <v>324.87599999999998</v>
      </c>
      <c r="M64" s="4">
        <v>4.1588700000000003</v>
      </c>
      <c r="N64" s="4">
        <v>41.3932</v>
      </c>
      <c r="O64" s="4">
        <v>2.75597</v>
      </c>
      <c r="P64" s="4">
        <v>0.49495600000000001</v>
      </c>
      <c r="Q64" s="13" t="str">
        <f t="shared" si="3"/>
        <v>Arquivos</v>
      </c>
      <c r="T64" s="6" t="str">
        <f t="shared" si="4"/>
        <v>Capacity Maps Smaller Gap204 Adjusted Tc</v>
      </c>
      <c r="U64" s="2">
        <v>160</v>
      </c>
      <c r="V64" s="6">
        <v>25</v>
      </c>
      <c r="W64" s="4">
        <v>22.241891656796401</v>
      </c>
      <c r="X64" s="4">
        <v>63.651957561490498</v>
      </c>
      <c r="Y64" s="2">
        <v>500</v>
      </c>
      <c r="Z64" s="4">
        <v>200.39</v>
      </c>
      <c r="AA64" s="4">
        <v>336.55900000000003</v>
      </c>
      <c r="AB64" s="4">
        <v>4.1588700000000003</v>
      </c>
      <c r="AC64" s="4">
        <v>47.802300000000002</v>
      </c>
      <c r="AD64" s="4">
        <v>2.75597</v>
      </c>
      <c r="AE64" s="4">
        <v>0.49495600000000001</v>
      </c>
      <c r="AF64" s="13" t="str">
        <f t="shared" si="2"/>
        <v>Arquivos</v>
      </c>
      <c r="AG64" s="13"/>
    </row>
    <row r="65" spans="5:33" x14ac:dyDescent="0.25">
      <c r="E65" s="6" t="s">
        <v>254</v>
      </c>
      <c r="F65" s="2">
        <v>160</v>
      </c>
      <c r="G65" s="6">
        <v>25</v>
      </c>
      <c r="H65" s="4">
        <v>22.241891656796401</v>
      </c>
      <c r="I65" s="4">
        <v>63.651957561490498</v>
      </c>
      <c r="J65" s="2">
        <v>600</v>
      </c>
      <c r="K65" s="4">
        <v>125.12</v>
      </c>
      <c r="L65" s="4">
        <v>373.36900000000003</v>
      </c>
      <c r="M65" s="4">
        <v>6.6378500000000003</v>
      </c>
      <c r="N65" s="4">
        <v>45.855699999999999</v>
      </c>
      <c r="O65" s="4">
        <v>2.75597</v>
      </c>
      <c r="P65" s="4">
        <v>0.65866400000000003</v>
      </c>
      <c r="Q65" s="13" t="str">
        <f t="shared" si="3"/>
        <v>Arquivos</v>
      </c>
      <c r="T65" s="6" t="str">
        <f t="shared" si="4"/>
        <v>Capacity Maps Smaller Gap205 Adjusted Tc</v>
      </c>
      <c r="U65" s="2">
        <v>160</v>
      </c>
      <c r="V65" s="6">
        <v>25</v>
      </c>
      <c r="W65" s="4">
        <v>22.241891656796401</v>
      </c>
      <c r="X65" s="4">
        <v>63.651957561490498</v>
      </c>
      <c r="Y65" s="2">
        <v>600</v>
      </c>
      <c r="Z65" s="4">
        <v>223.346</v>
      </c>
      <c r="AA65" s="4">
        <v>377.584</v>
      </c>
      <c r="AB65" s="4">
        <v>6.6378500000000003</v>
      </c>
      <c r="AC65" s="4">
        <v>53.582999999999998</v>
      </c>
      <c r="AD65" s="4">
        <v>2.75597</v>
      </c>
      <c r="AE65" s="4">
        <v>0.65866400000000003</v>
      </c>
      <c r="AF65" s="13" t="str">
        <f t="shared" si="2"/>
        <v>Arquivos</v>
      </c>
      <c r="AG65" s="13"/>
    </row>
    <row r="66" spans="5:33" x14ac:dyDescent="0.25">
      <c r="E66" s="6" t="s">
        <v>255</v>
      </c>
      <c r="F66" s="2">
        <v>160</v>
      </c>
      <c r="G66" s="6">
        <v>25</v>
      </c>
      <c r="H66" s="4">
        <v>22.241891656796401</v>
      </c>
      <c r="I66" s="4">
        <v>63.651957561490498</v>
      </c>
      <c r="J66" s="2">
        <v>700</v>
      </c>
      <c r="K66" s="4">
        <v>132.90100000000001</v>
      </c>
      <c r="L66" s="4">
        <v>412.87400000000002</v>
      </c>
      <c r="M66" s="4">
        <v>9.9183199999999996</v>
      </c>
      <c r="N66" s="4">
        <v>49.964199999999998</v>
      </c>
      <c r="O66" s="4">
        <v>2.75597</v>
      </c>
      <c r="P66" s="4">
        <v>0.84394400000000003</v>
      </c>
      <c r="Q66" s="13" t="str">
        <f t="shared" si="3"/>
        <v>Arquivos</v>
      </c>
      <c r="T66" s="6" t="str">
        <f t="shared" si="4"/>
        <v>Capacity Maps Smaller Gap206 Adjusted Tc</v>
      </c>
      <c r="U66" s="2">
        <v>160</v>
      </c>
      <c r="V66" s="6">
        <v>25</v>
      </c>
      <c r="W66" s="4">
        <v>22.241891656796401</v>
      </c>
      <c r="X66" s="4">
        <v>63.651957561490498</v>
      </c>
      <c r="Y66" s="2">
        <v>700</v>
      </c>
      <c r="Z66" s="4">
        <v>241.291</v>
      </c>
      <c r="AA66" s="4">
        <v>404.94499999999999</v>
      </c>
      <c r="AB66" s="4">
        <v>9.9183199999999996</v>
      </c>
      <c r="AC66" s="4">
        <v>59.052300000000002</v>
      </c>
      <c r="AD66" s="4">
        <v>2.75597</v>
      </c>
      <c r="AE66" s="4">
        <v>0.84394400000000003</v>
      </c>
      <c r="AF66" s="13" t="str">
        <f t="shared" si="2"/>
        <v>Arquivos</v>
      </c>
      <c r="AG66" s="13"/>
    </row>
    <row r="67" spans="5:33" x14ac:dyDescent="0.25">
      <c r="E67" s="6" t="s">
        <v>256</v>
      </c>
      <c r="F67" s="2">
        <v>160</v>
      </c>
      <c r="G67" s="6">
        <v>25</v>
      </c>
      <c r="H67" s="4">
        <v>22.241891656796401</v>
      </c>
      <c r="I67" s="4">
        <v>63.651957561490498</v>
      </c>
      <c r="J67" s="2">
        <v>800</v>
      </c>
      <c r="K67" s="4">
        <v>137.251</v>
      </c>
      <c r="L67" s="4">
        <v>441.27600000000001</v>
      </c>
      <c r="M67" s="4">
        <v>14.108499999999999</v>
      </c>
      <c r="N67" s="4">
        <v>53.764200000000002</v>
      </c>
      <c r="O67" s="4">
        <v>2.75597</v>
      </c>
      <c r="P67" s="4">
        <v>1.0508</v>
      </c>
      <c r="Q67" s="13" t="str">
        <f t="shared" si="3"/>
        <v>Arquivos</v>
      </c>
      <c r="T67" s="6" t="str">
        <f t="shared" si="4"/>
        <v>Capacity Maps Smaller Gap207 Adjusted Tc</v>
      </c>
      <c r="U67" s="2">
        <v>160</v>
      </c>
      <c r="V67" s="6">
        <v>25</v>
      </c>
      <c r="W67" s="4">
        <v>22.241891656796401</v>
      </c>
      <c r="X67" s="4">
        <v>63.651957561490498</v>
      </c>
      <c r="Y67" s="2">
        <v>800</v>
      </c>
      <c r="Z67" s="4">
        <v>254.018</v>
      </c>
      <c r="AA67" s="4">
        <v>418.04599999999999</v>
      </c>
      <c r="AB67" s="4">
        <v>14.108499999999999</v>
      </c>
      <c r="AC67" s="4">
        <v>64.146799999999999</v>
      </c>
      <c r="AD67" s="4">
        <v>2.75597</v>
      </c>
      <c r="AE67" s="4">
        <v>1.0508</v>
      </c>
      <c r="AF67" s="13" t="str">
        <f t="shared" si="2"/>
        <v>Arquivos</v>
      </c>
      <c r="AG67" s="13"/>
    </row>
    <row r="68" spans="5:33" x14ac:dyDescent="0.25">
      <c r="E68" s="6" t="s">
        <v>257</v>
      </c>
      <c r="F68" s="2">
        <v>160</v>
      </c>
      <c r="G68" s="6">
        <v>30</v>
      </c>
      <c r="H68" s="4">
        <v>27.315528119394099</v>
      </c>
      <c r="I68" s="4">
        <v>63.651957561490498</v>
      </c>
      <c r="J68" s="2">
        <v>100</v>
      </c>
      <c r="K68" s="4">
        <v>28.486899999999999</v>
      </c>
      <c r="L68" s="4">
        <v>82.953199999999995</v>
      </c>
      <c r="M68" s="4">
        <v>7.4004600000000004E-2</v>
      </c>
      <c r="N68" s="4">
        <v>23.232500000000002</v>
      </c>
      <c r="O68" s="4">
        <v>2.75597</v>
      </c>
      <c r="P68" s="4">
        <v>4.38425E-2</v>
      </c>
      <c r="Q68" s="13" t="str">
        <f t="shared" ref="Q68:Q75" si="5">HYPERLINK("C:\Users\berna\Documents\Refrigeração Magnética\Programas\AMR-Simulator-master\Results\Capacity Maps\" &amp; E68, "Arquivos")</f>
        <v>Arquivos</v>
      </c>
      <c r="T68" s="6" t="str">
        <f t="shared" ref="T68:T75" si="6">CONCATENATE(E68, $AG$3)</f>
        <v>Capacity Maps Smaller Gap208 Adjusted Tc</v>
      </c>
      <c r="U68" s="2">
        <v>160</v>
      </c>
      <c r="V68" s="6">
        <v>30</v>
      </c>
      <c r="W68" s="4">
        <v>27.315528119394099</v>
      </c>
      <c r="X68" s="4">
        <v>63.651957561490498</v>
      </c>
      <c r="Y68" s="2">
        <v>100</v>
      </c>
      <c r="Z68" s="4">
        <v>50.221499999999999</v>
      </c>
      <c r="AA68" s="4">
        <v>82.956000000000003</v>
      </c>
      <c r="AB68" s="4">
        <v>7.4004600000000004E-2</v>
      </c>
      <c r="AC68" s="4">
        <v>24.253299999999999</v>
      </c>
      <c r="AD68" s="4">
        <v>2.75597</v>
      </c>
      <c r="AE68" s="4">
        <v>4.38425E-2</v>
      </c>
      <c r="AF68" s="13" t="str">
        <f t="shared" si="2"/>
        <v>Arquivos</v>
      </c>
      <c r="AG68" s="13"/>
    </row>
    <row r="69" spans="5:33" x14ac:dyDescent="0.25">
      <c r="E69" s="6" t="s">
        <v>258</v>
      </c>
      <c r="F69" s="2">
        <v>160</v>
      </c>
      <c r="G69" s="6">
        <v>30</v>
      </c>
      <c r="H69" s="4">
        <v>27.315528119394099</v>
      </c>
      <c r="I69" s="4">
        <v>63.651957561490498</v>
      </c>
      <c r="J69" s="2">
        <v>200</v>
      </c>
      <c r="K69" s="4">
        <v>56.5655</v>
      </c>
      <c r="L69" s="4">
        <v>154.44999999999999</v>
      </c>
      <c r="M69" s="4">
        <v>0.343835</v>
      </c>
      <c r="N69" s="4">
        <v>29.271899999999999</v>
      </c>
      <c r="O69" s="4">
        <v>2.75597</v>
      </c>
      <c r="P69" s="4">
        <v>0.101988</v>
      </c>
      <c r="Q69" s="13" t="str">
        <f t="shared" si="5"/>
        <v>Arquivos</v>
      </c>
      <c r="T69" s="6" t="str">
        <f t="shared" si="6"/>
        <v>Capacity Maps Smaller Gap209 Adjusted Tc</v>
      </c>
      <c r="U69" s="2">
        <v>160</v>
      </c>
      <c r="V69" s="6">
        <v>30</v>
      </c>
      <c r="W69" s="4">
        <v>27.315528119394099</v>
      </c>
      <c r="X69" s="4">
        <v>63.651957561490498</v>
      </c>
      <c r="Y69" s="2">
        <v>200</v>
      </c>
      <c r="Z69" s="4">
        <v>98.7239</v>
      </c>
      <c r="AA69" s="4">
        <v>159.58600000000001</v>
      </c>
      <c r="AB69" s="4">
        <v>0.343835</v>
      </c>
      <c r="AC69" s="4">
        <v>31.479299999999999</v>
      </c>
      <c r="AD69" s="4">
        <v>2.75597</v>
      </c>
      <c r="AE69" s="4">
        <v>0.101988</v>
      </c>
      <c r="AF69" s="13" t="str">
        <f t="shared" ref="AF69:AF75" si="7">HYPERLINK("C:\Users\berna\Documents\Refrigeração Magnética\Programas\AMR-Simulator-master\Results\Capacity Maps\" &amp; T69, "Arquivos")</f>
        <v>Arquivos</v>
      </c>
      <c r="AG69" s="13"/>
    </row>
    <row r="70" spans="5:33" x14ac:dyDescent="0.25">
      <c r="E70" s="6" t="s">
        <v>259</v>
      </c>
      <c r="F70" s="2">
        <v>160</v>
      </c>
      <c r="G70" s="6">
        <v>30</v>
      </c>
      <c r="H70" s="4">
        <v>27.315528119394099</v>
      </c>
      <c r="I70" s="4">
        <v>63.651957561490498</v>
      </c>
      <c r="J70" s="2">
        <v>300</v>
      </c>
      <c r="K70" s="4">
        <v>82.063699999999997</v>
      </c>
      <c r="L70" s="4">
        <v>219.73</v>
      </c>
      <c r="M70" s="4">
        <v>0.88121700000000003</v>
      </c>
      <c r="N70" s="4">
        <v>35.118699999999997</v>
      </c>
      <c r="O70" s="4">
        <v>2.75597</v>
      </c>
      <c r="P70" s="4">
        <v>0.17443500000000001</v>
      </c>
      <c r="Q70" s="13" t="str">
        <f t="shared" si="5"/>
        <v>Arquivos</v>
      </c>
      <c r="T70" s="6" t="str">
        <f t="shared" si="6"/>
        <v>Capacity Maps Smaller Gap210 Adjusted Tc</v>
      </c>
      <c r="U70" s="2">
        <v>160</v>
      </c>
      <c r="V70" s="6">
        <v>30</v>
      </c>
      <c r="W70" s="4">
        <v>27.315528119394099</v>
      </c>
      <c r="X70" s="4">
        <v>63.651957561490498</v>
      </c>
      <c r="Y70" s="2">
        <v>300</v>
      </c>
      <c r="Z70" s="4">
        <v>142.06899999999999</v>
      </c>
      <c r="AA70" s="4">
        <v>230.16900000000001</v>
      </c>
      <c r="AB70" s="4">
        <v>0.88121700000000003</v>
      </c>
      <c r="AC70" s="4">
        <v>38.6691</v>
      </c>
      <c r="AD70" s="4">
        <v>2.75597</v>
      </c>
      <c r="AE70" s="4">
        <v>0.17443500000000001</v>
      </c>
      <c r="AF70" s="13" t="str">
        <f t="shared" si="7"/>
        <v>Arquivos</v>
      </c>
      <c r="AG70" s="13"/>
    </row>
    <row r="71" spans="5:33" x14ac:dyDescent="0.25">
      <c r="E71" s="6" t="s">
        <v>260</v>
      </c>
      <c r="F71" s="2">
        <v>160</v>
      </c>
      <c r="G71" s="6">
        <v>30</v>
      </c>
      <c r="H71" s="4">
        <v>27.315528119394099</v>
      </c>
      <c r="I71" s="4">
        <v>63.651957561490498</v>
      </c>
      <c r="J71" s="2">
        <v>400</v>
      </c>
      <c r="K71" s="4">
        <v>104.35299999999999</v>
      </c>
      <c r="L71" s="4">
        <v>281.803</v>
      </c>
      <c r="M71" s="4">
        <v>1.75787</v>
      </c>
      <c r="N71" s="4">
        <v>40.624200000000002</v>
      </c>
      <c r="O71" s="4">
        <v>2.75597</v>
      </c>
      <c r="P71" s="4">
        <v>0.26118599999999997</v>
      </c>
      <c r="Q71" s="13" t="str">
        <f t="shared" si="5"/>
        <v>Arquivos</v>
      </c>
      <c r="T71" s="6" t="str">
        <f t="shared" si="6"/>
        <v>Capacity Maps Smaller Gap211 Adjusted Tc</v>
      </c>
      <c r="U71" s="2">
        <v>160</v>
      </c>
      <c r="V71" s="6">
        <v>30</v>
      </c>
      <c r="W71" s="4">
        <v>27.315528119394099</v>
      </c>
      <c r="X71" s="4">
        <v>63.651957561490498</v>
      </c>
      <c r="Y71" s="2">
        <v>400</v>
      </c>
      <c r="Z71" s="4">
        <v>181.55600000000001</v>
      </c>
      <c r="AA71" s="4">
        <v>295.916</v>
      </c>
      <c r="AB71" s="4">
        <v>1.75787</v>
      </c>
      <c r="AC71" s="4">
        <v>45.652799999999999</v>
      </c>
      <c r="AD71" s="4">
        <v>2.75597</v>
      </c>
      <c r="AE71" s="4">
        <v>0.26118599999999997</v>
      </c>
      <c r="AF71" s="13" t="str">
        <f t="shared" si="7"/>
        <v>Arquivos</v>
      </c>
      <c r="AG71" s="13"/>
    </row>
    <row r="72" spans="5:33" x14ac:dyDescent="0.25">
      <c r="E72" s="6" t="s">
        <v>261</v>
      </c>
      <c r="F72" s="2">
        <v>160</v>
      </c>
      <c r="G72" s="6">
        <v>30</v>
      </c>
      <c r="H72" s="4">
        <v>27.315528119394099</v>
      </c>
      <c r="I72" s="4">
        <v>63.651957561490498</v>
      </c>
      <c r="J72" s="2">
        <v>500</v>
      </c>
      <c r="K72" s="4">
        <v>123.23699999999999</v>
      </c>
      <c r="L72" s="4">
        <v>340.86099999999999</v>
      </c>
      <c r="M72" s="4">
        <v>3.0455299999999998</v>
      </c>
      <c r="N72" s="4">
        <v>45.780099999999997</v>
      </c>
      <c r="O72" s="4">
        <v>2.75597</v>
      </c>
      <c r="P72" s="4">
        <v>0.36223899999999998</v>
      </c>
      <c r="Q72" s="13" t="str">
        <f t="shared" si="5"/>
        <v>Arquivos</v>
      </c>
      <c r="T72" s="6" t="str">
        <f t="shared" si="6"/>
        <v>Capacity Maps Smaller Gap212 Adjusted Tc</v>
      </c>
      <c r="U72" s="2">
        <v>160</v>
      </c>
      <c r="V72" s="6">
        <v>30</v>
      </c>
      <c r="W72" s="4">
        <v>27.315528119394099</v>
      </c>
      <c r="X72" s="4">
        <v>63.651957561490498</v>
      </c>
      <c r="Y72" s="2">
        <v>500</v>
      </c>
      <c r="Z72" s="4">
        <v>216.32400000000001</v>
      </c>
      <c r="AA72" s="4">
        <v>356.86799999999999</v>
      </c>
      <c r="AB72" s="4">
        <v>3.0455299999999998</v>
      </c>
      <c r="AC72" s="4">
        <v>52.281799999999997</v>
      </c>
      <c r="AD72" s="4">
        <v>2.75597</v>
      </c>
      <c r="AE72" s="4">
        <v>0.36223899999999998</v>
      </c>
      <c r="AF72" s="13" t="str">
        <f t="shared" si="7"/>
        <v>Arquivos</v>
      </c>
      <c r="AG72" s="13"/>
    </row>
    <row r="73" spans="5:33" x14ac:dyDescent="0.25">
      <c r="E73" s="6" t="s">
        <v>262</v>
      </c>
      <c r="F73" s="2">
        <v>160</v>
      </c>
      <c r="G73" s="6">
        <v>30</v>
      </c>
      <c r="H73" s="4">
        <v>27.315528119394099</v>
      </c>
      <c r="I73" s="4">
        <v>63.651957561490498</v>
      </c>
      <c r="J73" s="2">
        <v>600</v>
      </c>
      <c r="K73" s="4">
        <v>138.80500000000001</v>
      </c>
      <c r="L73" s="4">
        <v>396.30700000000002</v>
      </c>
      <c r="M73" s="4">
        <v>4.8159200000000002</v>
      </c>
      <c r="N73" s="4">
        <v>50.622900000000001</v>
      </c>
      <c r="O73" s="4">
        <v>2.75597</v>
      </c>
      <c r="P73" s="4">
        <v>0.47759499999999999</v>
      </c>
      <c r="Q73" s="13" t="str">
        <f t="shared" si="5"/>
        <v>Arquivos</v>
      </c>
      <c r="T73" s="6" t="str">
        <f t="shared" si="6"/>
        <v>Capacity Maps Smaller Gap213 Adjusted Tc</v>
      </c>
      <c r="U73" s="2">
        <v>160</v>
      </c>
      <c r="V73" s="6">
        <v>30</v>
      </c>
      <c r="W73" s="4">
        <v>27.315528119394099</v>
      </c>
      <c r="X73" s="4">
        <v>63.651957561490498</v>
      </c>
      <c r="Y73" s="2">
        <v>600</v>
      </c>
      <c r="Z73" s="4">
        <v>245.761</v>
      </c>
      <c r="AA73" s="4">
        <v>410.85599999999999</v>
      </c>
      <c r="AB73" s="4">
        <v>4.8159200000000002</v>
      </c>
      <c r="AC73" s="4">
        <v>58.519300000000001</v>
      </c>
      <c r="AD73" s="4">
        <v>2.75597</v>
      </c>
      <c r="AE73" s="4">
        <v>0.47759499999999999</v>
      </c>
      <c r="AF73" s="13" t="str">
        <f t="shared" si="7"/>
        <v>Arquivos</v>
      </c>
      <c r="AG73" s="13"/>
    </row>
    <row r="74" spans="5:33" x14ac:dyDescent="0.25">
      <c r="E74" s="6" t="s">
        <v>263</v>
      </c>
      <c r="F74" s="2">
        <v>160</v>
      </c>
      <c r="G74" s="6">
        <v>30</v>
      </c>
      <c r="H74" s="4">
        <v>27.315528119394099</v>
      </c>
      <c r="I74" s="4">
        <v>63.651957561490498</v>
      </c>
      <c r="J74" s="2">
        <v>700</v>
      </c>
      <c r="K74" s="4">
        <v>151.21</v>
      </c>
      <c r="L74" s="4">
        <v>447.00799999999998</v>
      </c>
      <c r="M74" s="4">
        <v>7.1407499999999997</v>
      </c>
      <c r="N74" s="4">
        <v>55.170699999999997</v>
      </c>
      <c r="O74" s="4">
        <v>2.75597</v>
      </c>
      <c r="P74" s="4">
        <v>0.60725399999999996</v>
      </c>
      <c r="Q74" s="13" t="str">
        <f t="shared" si="5"/>
        <v>Arquivos</v>
      </c>
      <c r="T74" s="6" t="str">
        <f t="shared" si="6"/>
        <v>Capacity Maps Smaller Gap214 Adjusted Tc</v>
      </c>
      <c r="U74" s="2">
        <v>160</v>
      </c>
      <c r="V74" s="6">
        <v>30</v>
      </c>
      <c r="W74" s="4">
        <v>27.315528119394099</v>
      </c>
      <c r="X74" s="4">
        <v>63.651957561490498</v>
      </c>
      <c r="Y74" s="2">
        <v>700</v>
      </c>
      <c r="Z74" s="4">
        <v>270.459</v>
      </c>
      <c r="AA74" s="4">
        <v>455.17899999999997</v>
      </c>
      <c r="AB74" s="4">
        <v>7.1407499999999997</v>
      </c>
      <c r="AC74" s="4">
        <v>64.423500000000004</v>
      </c>
      <c r="AD74" s="4">
        <v>2.75597</v>
      </c>
      <c r="AE74" s="4">
        <v>0.60725399999999996</v>
      </c>
      <c r="AF74" s="13" t="str">
        <f t="shared" si="7"/>
        <v>Arquivos</v>
      </c>
      <c r="AG74" s="13"/>
    </row>
    <row r="75" spans="5:33" x14ac:dyDescent="0.25">
      <c r="E75" s="6" t="s">
        <v>264</v>
      </c>
      <c r="F75" s="2">
        <v>160</v>
      </c>
      <c r="G75" s="6">
        <v>30</v>
      </c>
      <c r="H75" s="4">
        <v>27.315528119394099</v>
      </c>
      <c r="I75" s="4">
        <v>63.651957561490498</v>
      </c>
      <c r="J75" s="2">
        <v>800</v>
      </c>
      <c r="K75" s="4">
        <v>160.601</v>
      </c>
      <c r="L75" s="4">
        <v>490.99400000000003</v>
      </c>
      <c r="M75" s="4">
        <v>10.091799999999999</v>
      </c>
      <c r="N75" s="4">
        <v>59.422400000000003</v>
      </c>
      <c r="O75" s="4">
        <v>2.75597</v>
      </c>
      <c r="P75" s="4">
        <v>0.75121599999999999</v>
      </c>
      <c r="Q75" s="13" t="str">
        <f t="shared" si="5"/>
        <v>Arquivos</v>
      </c>
      <c r="T75" s="6" t="str">
        <f t="shared" si="6"/>
        <v>Capacity Maps Smaller Gap215 Adjusted Tc</v>
      </c>
      <c r="U75" s="2">
        <v>160</v>
      </c>
      <c r="V75" s="6">
        <v>30</v>
      </c>
      <c r="W75" s="4">
        <v>27.315528119394099</v>
      </c>
      <c r="X75" s="4">
        <v>63.651957561490498</v>
      </c>
      <c r="Y75" s="2">
        <v>800</v>
      </c>
      <c r="Z75" s="4">
        <v>290.78300000000002</v>
      </c>
      <c r="AA75" s="4">
        <v>488.47300000000001</v>
      </c>
      <c r="AB75" s="4">
        <v>10.091799999999999</v>
      </c>
      <c r="AC75" s="4">
        <v>70.052800000000005</v>
      </c>
      <c r="AD75" s="4">
        <v>2.75597</v>
      </c>
      <c r="AE75" s="4">
        <v>0.75121599999999999</v>
      </c>
      <c r="AF75" s="13" t="str">
        <f t="shared" si="7"/>
        <v>Arquivos</v>
      </c>
      <c r="AG75" s="1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Regular</vt:lpstr>
      <vt:lpstr>Primeiro Ajuste</vt:lpstr>
      <vt:lpstr>Planilha3</vt:lpstr>
      <vt:lpstr>Data</vt:lpstr>
      <vt:lpstr>Data_Organized</vt:lpstr>
      <vt:lpstr>Planilha4</vt:lpstr>
      <vt:lpstr>Gaps Menores 1.1T</vt:lpstr>
      <vt:lpstr>Gaps Menores 1.3T</vt:lpstr>
      <vt:lpstr>Gaps Menores 1.5T</vt:lpstr>
      <vt:lpstr>Gaps Menores 1.6T</vt:lpstr>
      <vt:lpstr>Gaps Maiores 1.1T</vt:lpstr>
      <vt:lpstr>Gaps Maiores 1.2T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Vieira</dc:creator>
  <cp:lastModifiedBy>Usuario</cp:lastModifiedBy>
  <dcterms:created xsi:type="dcterms:W3CDTF">2018-10-11T22:17:27Z</dcterms:created>
  <dcterms:modified xsi:type="dcterms:W3CDTF">2019-01-25T20:09:06Z</dcterms:modified>
</cp:coreProperties>
</file>