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Jupyter\Eta\"/>
    </mc:Choice>
  </mc:AlternateContent>
  <bookViews>
    <workbookView minimized="1" xWindow="0" yWindow="0" windowWidth="28800" windowHeight="123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2" i="1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2" i="2"/>
  <c r="L2" i="1"/>
  <c r="M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2" i="1"/>
  <c r="H115" i="1"/>
  <c r="H243" i="1"/>
  <c r="H307" i="1"/>
  <c r="G3" i="1"/>
  <c r="H3" i="1" s="1"/>
  <c r="G4" i="1"/>
  <c r="H4" i="1" s="1"/>
  <c r="G5" i="1"/>
  <c r="H5" i="1" s="1"/>
  <c r="G6" i="1"/>
  <c r="H6" i="1" s="1"/>
  <c r="G7" i="1"/>
  <c r="H7" i="1" s="1"/>
  <c r="O7" i="1" s="1"/>
  <c r="G8" i="1"/>
  <c r="H8" i="1" s="1"/>
  <c r="G9" i="1"/>
  <c r="H9" i="1" s="1"/>
  <c r="G10" i="1"/>
  <c r="H10" i="1" s="1"/>
  <c r="N10" i="1" s="1"/>
  <c r="G11" i="1"/>
  <c r="H11" i="1" s="1"/>
  <c r="G12" i="1"/>
  <c r="H12" i="1" s="1"/>
  <c r="G13" i="1"/>
  <c r="H13" i="1" s="1"/>
  <c r="G14" i="1"/>
  <c r="H14" i="1" s="1"/>
  <c r="G15" i="1"/>
  <c r="H15" i="1" s="1"/>
  <c r="O15" i="1" s="1"/>
  <c r="G16" i="1"/>
  <c r="H16" i="1" s="1"/>
  <c r="G17" i="1"/>
  <c r="H17" i="1" s="1"/>
  <c r="G18" i="1"/>
  <c r="H18" i="1" s="1"/>
  <c r="N18" i="1" s="1"/>
  <c r="G19" i="1"/>
  <c r="H19" i="1" s="1"/>
  <c r="G20" i="1"/>
  <c r="H20" i="1" s="1"/>
  <c r="G21" i="1"/>
  <c r="H21" i="1" s="1"/>
  <c r="G22" i="1"/>
  <c r="H22" i="1" s="1"/>
  <c r="G23" i="1"/>
  <c r="H23" i="1" s="1"/>
  <c r="O23" i="1" s="1"/>
  <c r="G24" i="1"/>
  <c r="H24" i="1" s="1"/>
  <c r="G25" i="1"/>
  <c r="H25" i="1" s="1"/>
  <c r="G26" i="1"/>
  <c r="H26" i="1" s="1"/>
  <c r="N26" i="1" s="1"/>
  <c r="G27" i="1"/>
  <c r="H27" i="1" s="1"/>
  <c r="G28" i="1"/>
  <c r="H28" i="1" s="1"/>
  <c r="G29" i="1"/>
  <c r="H29" i="1" s="1"/>
  <c r="G30" i="1"/>
  <c r="H30" i="1" s="1"/>
  <c r="G31" i="1"/>
  <c r="H31" i="1" s="1"/>
  <c r="O31" i="1" s="1"/>
  <c r="G32" i="1"/>
  <c r="H32" i="1" s="1"/>
  <c r="G33" i="1"/>
  <c r="H33" i="1" s="1"/>
  <c r="G34" i="1"/>
  <c r="H34" i="1" s="1"/>
  <c r="N34" i="1" s="1"/>
  <c r="G35" i="1"/>
  <c r="H35" i="1" s="1"/>
  <c r="G36" i="1"/>
  <c r="H36" i="1" s="1"/>
  <c r="G37" i="1"/>
  <c r="H37" i="1" s="1"/>
  <c r="G38" i="1"/>
  <c r="H38" i="1" s="1"/>
  <c r="G39" i="1"/>
  <c r="H39" i="1" s="1"/>
  <c r="O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H2" i="1"/>
  <c r="O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2" i="1"/>
  <c r="S24" i="1"/>
  <c r="S26" i="1"/>
  <c r="S32" i="1"/>
  <c r="S56" i="1"/>
  <c r="S58" i="1"/>
  <c r="S64" i="1"/>
  <c r="S88" i="1"/>
  <c r="S90" i="1"/>
  <c r="S96" i="1"/>
  <c r="S120" i="1"/>
  <c r="S122" i="1"/>
  <c r="S128" i="1"/>
  <c r="S152" i="1"/>
  <c r="S154" i="1"/>
  <c r="S160" i="1"/>
  <c r="S184" i="1"/>
  <c r="S186" i="1"/>
  <c r="S192" i="1"/>
  <c r="S216" i="1"/>
  <c r="S218" i="1"/>
  <c r="S224" i="1"/>
  <c r="S248" i="1"/>
  <c r="S250" i="1"/>
  <c r="S256" i="1"/>
  <c r="S280" i="1"/>
  <c r="S282" i="1"/>
  <c r="S288" i="1"/>
  <c r="S312" i="1"/>
  <c r="S314" i="1"/>
  <c r="S320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R25" i="1"/>
  <c r="S25" i="1" s="1"/>
  <c r="R26" i="1"/>
  <c r="R27" i="1"/>
  <c r="S27" i="1" s="1"/>
  <c r="R28" i="1"/>
  <c r="S28" i="1" s="1"/>
  <c r="R29" i="1"/>
  <c r="S29" i="1" s="1"/>
  <c r="R30" i="1"/>
  <c r="S30" i="1" s="1"/>
  <c r="R31" i="1"/>
  <c r="S31" i="1" s="1"/>
  <c r="R32" i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R57" i="1"/>
  <c r="S57" i="1" s="1"/>
  <c r="R58" i="1"/>
  <c r="R59" i="1"/>
  <c r="S59" i="1" s="1"/>
  <c r="R60" i="1"/>
  <c r="S60" i="1" s="1"/>
  <c r="R61" i="1"/>
  <c r="S61" i="1" s="1"/>
  <c r="R62" i="1"/>
  <c r="S62" i="1" s="1"/>
  <c r="R63" i="1"/>
  <c r="S63" i="1" s="1"/>
  <c r="R64" i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R89" i="1"/>
  <c r="S89" i="1" s="1"/>
  <c r="R90" i="1"/>
  <c r="R91" i="1"/>
  <c r="S91" i="1" s="1"/>
  <c r="R92" i="1"/>
  <c r="S92" i="1" s="1"/>
  <c r="R93" i="1"/>
  <c r="S93" i="1" s="1"/>
  <c r="R94" i="1"/>
  <c r="S94" i="1" s="1"/>
  <c r="R95" i="1"/>
  <c r="S95" i="1" s="1"/>
  <c r="R96" i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R121" i="1"/>
  <c r="S121" i="1" s="1"/>
  <c r="R122" i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R153" i="1"/>
  <c r="S153" i="1" s="1"/>
  <c r="R154" i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R185" i="1"/>
  <c r="S185" i="1" s="1"/>
  <c r="R186" i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R217" i="1"/>
  <c r="S217" i="1" s="1"/>
  <c r="R218" i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R249" i="1"/>
  <c r="S249" i="1" s="1"/>
  <c r="R250" i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R281" i="1"/>
  <c r="S281" i="1" s="1"/>
  <c r="R282" i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R313" i="1"/>
  <c r="S313" i="1" s="1"/>
  <c r="R314" i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R321" i="1"/>
  <c r="S321" i="1" s="1"/>
  <c r="R322" i="1"/>
  <c r="S322" i="1" s="1"/>
  <c r="R323" i="1"/>
  <c r="S323" i="1" s="1"/>
  <c r="R324" i="1"/>
  <c r="S324" i="1" s="1"/>
  <c r="R325" i="1"/>
  <c r="S325" i="1" s="1"/>
  <c r="R2" i="1"/>
  <c r="S2" i="1" s="1"/>
  <c r="O311" i="1" l="1"/>
  <c r="N311" i="1"/>
  <c r="O279" i="1"/>
  <c r="N279" i="1"/>
  <c r="O255" i="1"/>
  <c r="N255" i="1"/>
  <c r="O231" i="1"/>
  <c r="N231" i="1"/>
  <c r="O215" i="1"/>
  <c r="N215" i="1"/>
  <c r="O199" i="1"/>
  <c r="N199" i="1"/>
  <c r="O183" i="1"/>
  <c r="N183" i="1"/>
  <c r="O159" i="1"/>
  <c r="N159" i="1"/>
  <c r="O135" i="1"/>
  <c r="N135" i="1"/>
  <c r="O111" i="1"/>
  <c r="N111" i="1"/>
  <c r="O95" i="1"/>
  <c r="N95" i="1"/>
  <c r="O79" i="1"/>
  <c r="N79" i="1"/>
  <c r="O63" i="1"/>
  <c r="N63" i="1"/>
  <c r="O55" i="1"/>
  <c r="N55" i="1"/>
  <c r="O318" i="1"/>
  <c r="N318" i="1"/>
  <c r="O310" i="1"/>
  <c r="N310" i="1"/>
  <c r="O302" i="1"/>
  <c r="N302" i="1"/>
  <c r="O294" i="1"/>
  <c r="N294" i="1"/>
  <c r="O286" i="1"/>
  <c r="N286" i="1"/>
  <c r="O278" i="1"/>
  <c r="N278" i="1"/>
  <c r="O270" i="1"/>
  <c r="N270" i="1"/>
  <c r="O262" i="1"/>
  <c r="N262" i="1"/>
  <c r="O254" i="1"/>
  <c r="N254" i="1"/>
  <c r="O246" i="1"/>
  <c r="N246" i="1"/>
  <c r="O238" i="1"/>
  <c r="N238" i="1"/>
  <c r="O230" i="1"/>
  <c r="N230" i="1"/>
  <c r="O222" i="1"/>
  <c r="N222" i="1"/>
  <c r="O214" i="1"/>
  <c r="N214" i="1"/>
  <c r="O206" i="1"/>
  <c r="N206" i="1"/>
  <c r="O198" i="1"/>
  <c r="N198" i="1"/>
  <c r="O190" i="1"/>
  <c r="N190" i="1"/>
  <c r="O182" i="1"/>
  <c r="N182" i="1"/>
  <c r="O174" i="1"/>
  <c r="N174" i="1"/>
  <c r="O166" i="1"/>
  <c r="N166" i="1"/>
  <c r="O158" i="1"/>
  <c r="N158" i="1"/>
  <c r="O150" i="1"/>
  <c r="N150" i="1"/>
  <c r="O142" i="1"/>
  <c r="N142" i="1"/>
  <c r="O134" i="1"/>
  <c r="N134" i="1"/>
  <c r="O126" i="1"/>
  <c r="N126" i="1"/>
  <c r="O118" i="1"/>
  <c r="N118" i="1"/>
  <c r="O110" i="1"/>
  <c r="N110" i="1"/>
  <c r="O102" i="1"/>
  <c r="N102" i="1"/>
  <c r="O94" i="1"/>
  <c r="N94" i="1"/>
  <c r="O86" i="1"/>
  <c r="N86" i="1"/>
  <c r="O78" i="1"/>
  <c r="N78" i="1"/>
  <c r="O70" i="1"/>
  <c r="N70" i="1"/>
  <c r="O62" i="1"/>
  <c r="N62" i="1"/>
  <c r="O54" i="1"/>
  <c r="N54" i="1"/>
  <c r="O46" i="1"/>
  <c r="N46" i="1"/>
  <c r="O247" i="1"/>
  <c r="N247" i="1"/>
  <c r="O325" i="1"/>
  <c r="N325" i="1"/>
  <c r="O317" i="1"/>
  <c r="N317" i="1"/>
  <c r="O309" i="1"/>
  <c r="N309" i="1"/>
  <c r="O301" i="1"/>
  <c r="N301" i="1"/>
  <c r="O293" i="1"/>
  <c r="N293" i="1"/>
  <c r="O285" i="1"/>
  <c r="N285" i="1"/>
  <c r="O277" i="1"/>
  <c r="N277" i="1"/>
  <c r="O269" i="1"/>
  <c r="N269" i="1"/>
  <c r="O261" i="1"/>
  <c r="N261" i="1"/>
  <c r="O253" i="1"/>
  <c r="N253" i="1"/>
  <c r="O245" i="1"/>
  <c r="N245" i="1"/>
  <c r="O237" i="1"/>
  <c r="N237" i="1"/>
  <c r="O229" i="1"/>
  <c r="N229" i="1"/>
  <c r="O221" i="1"/>
  <c r="N221" i="1"/>
  <c r="O213" i="1"/>
  <c r="N213" i="1"/>
  <c r="O205" i="1"/>
  <c r="N205" i="1"/>
  <c r="O197" i="1"/>
  <c r="N197" i="1"/>
  <c r="O189" i="1"/>
  <c r="N189" i="1"/>
  <c r="O181" i="1"/>
  <c r="N181" i="1"/>
  <c r="O173" i="1"/>
  <c r="N173" i="1"/>
  <c r="O165" i="1"/>
  <c r="N165" i="1"/>
  <c r="O157" i="1"/>
  <c r="N157" i="1"/>
  <c r="O149" i="1"/>
  <c r="N149" i="1"/>
  <c r="O141" i="1"/>
  <c r="N141" i="1"/>
  <c r="O133" i="1"/>
  <c r="N133" i="1"/>
  <c r="O125" i="1"/>
  <c r="N125" i="1"/>
  <c r="O117" i="1"/>
  <c r="N117" i="1"/>
  <c r="O109" i="1"/>
  <c r="N109" i="1"/>
  <c r="O101" i="1"/>
  <c r="N101" i="1"/>
  <c r="O93" i="1"/>
  <c r="N93" i="1"/>
  <c r="O85" i="1"/>
  <c r="N85" i="1"/>
  <c r="O77" i="1"/>
  <c r="N77" i="1"/>
  <c r="O69" i="1"/>
  <c r="N69" i="1"/>
  <c r="O61" i="1"/>
  <c r="N61" i="1"/>
  <c r="O53" i="1"/>
  <c r="N53" i="1"/>
  <c r="O45" i="1"/>
  <c r="N45" i="1"/>
  <c r="O37" i="1"/>
  <c r="N37" i="1"/>
  <c r="O319" i="1"/>
  <c r="N319" i="1"/>
  <c r="O287" i="1"/>
  <c r="N287" i="1"/>
  <c r="O263" i="1"/>
  <c r="N263" i="1"/>
  <c r="O239" i="1"/>
  <c r="N239" i="1"/>
  <c r="O223" i="1"/>
  <c r="N223" i="1"/>
  <c r="O207" i="1"/>
  <c r="N207" i="1"/>
  <c r="O191" i="1"/>
  <c r="N191" i="1"/>
  <c r="O167" i="1"/>
  <c r="N167" i="1"/>
  <c r="O143" i="1"/>
  <c r="N143" i="1"/>
  <c r="O119" i="1"/>
  <c r="N119" i="1"/>
  <c r="O103" i="1"/>
  <c r="N103" i="1"/>
  <c r="O87" i="1"/>
  <c r="N87" i="1"/>
  <c r="O71" i="1"/>
  <c r="N71" i="1"/>
  <c r="O47" i="1"/>
  <c r="N47" i="1"/>
  <c r="O324" i="1"/>
  <c r="N324" i="1"/>
  <c r="O316" i="1"/>
  <c r="N316" i="1"/>
  <c r="O308" i="1"/>
  <c r="N308" i="1"/>
  <c r="O300" i="1"/>
  <c r="N300" i="1"/>
  <c r="O292" i="1"/>
  <c r="N292" i="1"/>
  <c r="O284" i="1"/>
  <c r="N284" i="1"/>
  <c r="O276" i="1"/>
  <c r="N276" i="1"/>
  <c r="O268" i="1"/>
  <c r="N268" i="1"/>
  <c r="O260" i="1"/>
  <c r="N260" i="1"/>
  <c r="O252" i="1"/>
  <c r="N252" i="1"/>
  <c r="O244" i="1"/>
  <c r="N244" i="1"/>
  <c r="O236" i="1"/>
  <c r="N236" i="1"/>
  <c r="O228" i="1"/>
  <c r="N228" i="1"/>
  <c r="O220" i="1"/>
  <c r="N220" i="1"/>
  <c r="O212" i="1"/>
  <c r="N212" i="1"/>
  <c r="O204" i="1"/>
  <c r="N204" i="1"/>
  <c r="O196" i="1"/>
  <c r="N196" i="1"/>
  <c r="O188" i="1"/>
  <c r="N188" i="1"/>
  <c r="O180" i="1"/>
  <c r="N180" i="1"/>
  <c r="O172" i="1"/>
  <c r="N172" i="1"/>
  <c r="O164" i="1"/>
  <c r="N164" i="1"/>
  <c r="O156" i="1"/>
  <c r="N156" i="1"/>
  <c r="O148" i="1"/>
  <c r="N148" i="1"/>
  <c r="O140" i="1"/>
  <c r="N140" i="1"/>
  <c r="O132" i="1"/>
  <c r="N132" i="1"/>
  <c r="O124" i="1"/>
  <c r="N124" i="1"/>
  <c r="O116" i="1"/>
  <c r="N116" i="1"/>
  <c r="O108" i="1"/>
  <c r="N108" i="1"/>
  <c r="O100" i="1"/>
  <c r="N100" i="1"/>
  <c r="O92" i="1"/>
  <c r="N92" i="1"/>
  <c r="O84" i="1"/>
  <c r="N84" i="1"/>
  <c r="O76" i="1"/>
  <c r="N76" i="1"/>
  <c r="O68" i="1"/>
  <c r="N68" i="1"/>
  <c r="O60" i="1"/>
  <c r="N60" i="1"/>
  <c r="O52" i="1"/>
  <c r="N52" i="1"/>
  <c r="O44" i="1"/>
  <c r="N44" i="1"/>
  <c r="O36" i="1"/>
  <c r="N36" i="1"/>
  <c r="O295" i="1"/>
  <c r="N295" i="1"/>
  <c r="O175" i="1"/>
  <c r="N175" i="1"/>
  <c r="O35" i="1"/>
  <c r="N35" i="1"/>
  <c r="O303" i="1"/>
  <c r="N303" i="1"/>
  <c r="O151" i="1"/>
  <c r="N151" i="1"/>
  <c r="N322" i="1"/>
  <c r="O322" i="1"/>
  <c r="N314" i="1"/>
  <c r="O314" i="1"/>
  <c r="N306" i="1"/>
  <c r="O306" i="1"/>
  <c r="N298" i="1"/>
  <c r="O298" i="1"/>
  <c r="N290" i="1"/>
  <c r="O290" i="1"/>
  <c r="N282" i="1"/>
  <c r="O282" i="1"/>
  <c r="N274" i="1"/>
  <c r="O274" i="1"/>
  <c r="N266" i="1"/>
  <c r="O266" i="1"/>
  <c r="N258" i="1"/>
  <c r="O258" i="1"/>
  <c r="N250" i="1"/>
  <c r="O250" i="1"/>
  <c r="N242" i="1"/>
  <c r="O242" i="1"/>
  <c r="N234" i="1"/>
  <c r="O234" i="1"/>
  <c r="N226" i="1"/>
  <c r="O226" i="1"/>
  <c r="N218" i="1"/>
  <c r="O218" i="1"/>
  <c r="N210" i="1"/>
  <c r="O210" i="1"/>
  <c r="N202" i="1"/>
  <c r="O202" i="1"/>
  <c r="N194" i="1"/>
  <c r="O194" i="1"/>
  <c r="N186" i="1"/>
  <c r="O186" i="1"/>
  <c r="N178" i="1"/>
  <c r="O178" i="1"/>
  <c r="N170" i="1"/>
  <c r="O170" i="1"/>
  <c r="N162" i="1"/>
  <c r="O162" i="1"/>
  <c r="N154" i="1"/>
  <c r="O154" i="1"/>
  <c r="N146" i="1"/>
  <c r="O146" i="1"/>
  <c r="N138" i="1"/>
  <c r="O138" i="1"/>
  <c r="N130" i="1"/>
  <c r="O130" i="1"/>
  <c r="N122" i="1"/>
  <c r="O122" i="1"/>
  <c r="N114" i="1"/>
  <c r="O114" i="1"/>
  <c r="N106" i="1"/>
  <c r="O106" i="1"/>
  <c r="N98" i="1"/>
  <c r="O98" i="1"/>
  <c r="N90" i="1"/>
  <c r="O90" i="1"/>
  <c r="N82" i="1"/>
  <c r="O82" i="1"/>
  <c r="N74" i="1"/>
  <c r="O74" i="1"/>
  <c r="N66" i="1"/>
  <c r="O66" i="1"/>
  <c r="N58" i="1"/>
  <c r="O58" i="1"/>
  <c r="N50" i="1"/>
  <c r="O50" i="1"/>
  <c r="N42" i="1"/>
  <c r="O42" i="1"/>
  <c r="O271" i="1"/>
  <c r="N271" i="1"/>
  <c r="O127" i="1"/>
  <c r="N127" i="1"/>
  <c r="N321" i="1"/>
  <c r="O321" i="1"/>
  <c r="N313" i="1"/>
  <c r="O313" i="1"/>
  <c r="N305" i="1"/>
  <c r="O305" i="1"/>
  <c r="N297" i="1"/>
  <c r="O297" i="1"/>
  <c r="N289" i="1"/>
  <c r="O289" i="1"/>
  <c r="N281" i="1"/>
  <c r="O281" i="1"/>
  <c r="N273" i="1"/>
  <c r="O273" i="1"/>
  <c r="N265" i="1"/>
  <c r="O265" i="1"/>
  <c r="N257" i="1"/>
  <c r="O257" i="1"/>
  <c r="N249" i="1"/>
  <c r="O249" i="1"/>
  <c r="N241" i="1"/>
  <c r="O241" i="1"/>
  <c r="N233" i="1"/>
  <c r="O233" i="1"/>
  <c r="N225" i="1"/>
  <c r="O225" i="1"/>
  <c r="N217" i="1"/>
  <c r="O217" i="1"/>
  <c r="N209" i="1"/>
  <c r="O209" i="1"/>
  <c r="N201" i="1"/>
  <c r="O201" i="1"/>
  <c r="N193" i="1"/>
  <c r="O193" i="1"/>
  <c r="N185" i="1"/>
  <c r="O185" i="1"/>
  <c r="N177" i="1"/>
  <c r="O177" i="1"/>
  <c r="N169" i="1"/>
  <c r="O169" i="1"/>
  <c r="N161" i="1"/>
  <c r="O161" i="1"/>
  <c r="N153" i="1"/>
  <c r="O153" i="1"/>
  <c r="N145" i="1"/>
  <c r="O145" i="1"/>
  <c r="N137" i="1"/>
  <c r="O137" i="1"/>
  <c r="N129" i="1"/>
  <c r="O129" i="1"/>
  <c r="N121" i="1"/>
  <c r="O121" i="1"/>
  <c r="N113" i="1"/>
  <c r="O113" i="1"/>
  <c r="N105" i="1"/>
  <c r="O105" i="1"/>
  <c r="N97" i="1"/>
  <c r="O97" i="1"/>
  <c r="N89" i="1"/>
  <c r="O89" i="1"/>
  <c r="N81" i="1"/>
  <c r="O81" i="1"/>
  <c r="N73" i="1"/>
  <c r="O73" i="1"/>
  <c r="N65" i="1"/>
  <c r="O65" i="1"/>
  <c r="N57" i="1"/>
  <c r="O57" i="1"/>
  <c r="N49" i="1"/>
  <c r="O49" i="1"/>
  <c r="N41" i="1"/>
  <c r="O41" i="1"/>
  <c r="N320" i="1"/>
  <c r="O320" i="1"/>
  <c r="N312" i="1"/>
  <c r="O312" i="1"/>
  <c r="N304" i="1"/>
  <c r="O304" i="1"/>
  <c r="N296" i="1"/>
  <c r="O296" i="1"/>
  <c r="N288" i="1"/>
  <c r="O288" i="1"/>
  <c r="N280" i="1"/>
  <c r="O280" i="1"/>
  <c r="N272" i="1"/>
  <c r="O272" i="1"/>
  <c r="N264" i="1"/>
  <c r="O264" i="1"/>
  <c r="N256" i="1"/>
  <c r="O256" i="1"/>
  <c r="N248" i="1"/>
  <c r="O248" i="1"/>
  <c r="N240" i="1"/>
  <c r="O240" i="1"/>
  <c r="N232" i="1"/>
  <c r="O232" i="1"/>
  <c r="N224" i="1"/>
  <c r="O224" i="1"/>
  <c r="N216" i="1"/>
  <c r="O216" i="1"/>
  <c r="N208" i="1"/>
  <c r="O208" i="1"/>
  <c r="N200" i="1"/>
  <c r="O200" i="1"/>
  <c r="N192" i="1"/>
  <c r="O192" i="1"/>
  <c r="N184" i="1"/>
  <c r="O184" i="1"/>
  <c r="N176" i="1"/>
  <c r="O176" i="1"/>
  <c r="N168" i="1"/>
  <c r="O168" i="1"/>
  <c r="N160" i="1"/>
  <c r="O160" i="1"/>
  <c r="N152" i="1"/>
  <c r="O152" i="1"/>
  <c r="N144" i="1"/>
  <c r="O144" i="1"/>
  <c r="N136" i="1"/>
  <c r="O136" i="1"/>
  <c r="N128" i="1"/>
  <c r="O128" i="1"/>
  <c r="N120" i="1"/>
  <c r="O120" i="1"/>
  <c r="N112" i="1"/>
  <c r="O112" i="1"/>
  <c r="N104" i="1"/>
  <c r="O104" i="1"/>
  <c r="N96" i="1"/>
  <c r="O96" i="1"/>
  <c r="N88" i="1"/>
  <c r="O88" i="1"/>
  <c r="N80" i="1"/>
  <c r="O80" i="1"/>
  <c r="N72" i="1"/>
  <c r="O72" i="1"/>
  <c r="N64" i="1"/>
  <c r="O64" i="1"/>
  <c r="N56" i="1"/>
  <c r="O56" i="1"/>
  <c r="N48" i="1"/>
  <c r="O48" i="1"/>
  <c r="N40" i="1"/>
  <c r="O40" i="1"/>
  <c r="N24" i="1"/>
  <c r="O24" i="1"/>
  <c r="N16" i="1"/>
  <c r="O16" i="1"/>
  <c r="N8" i="1"/>
  <c r="O8" i="1"/>
  <c r="O315" i="1"/>
  <c r="N315" i="1"/>
  <c r="O299" i="1"/>
  <c r="N299" i="1"/>
  <c r="O283" i="1"/>
  <c r="N283" i="1"/>
  <c r="O251" i="1"/>
  <c r="N251" i="1"/>
  <c r="O227" i="1"/>
  <c r="N227" i="1"/>
  <c r="O211" i="1"/>
  <c r="N211" i="1"/>
  <c r="O195" i="1"/>
  <c r="N195" i="1"/>
  <c r="O179" i="1"/>
  <c r="N179" i="1"/>
  <c r="O163" i="1"/>
  <c r="N163" i="1"/>
  <c r="O147" i="1"/>
  <c r="N147" i="1"/>
  <c r="O131" i="1"/>
  <c r="N131" i="1"/>
  <c r="O107" i="1"/>
  <c r="N107" i="1"/>
  <c r="O91" i="1"/>
  <c r="N91" i="1"/>
  <c r="O75" i="1"/>
  <c r="N75" i="1"/>
  <c r="O67" i="1"/>
  <c r="N67" i="1"/>
  <c r="O51" i="1"/>
  <c r="N51" i="1"/>
  <c r="O43" i="1"/>
  <c r="N43" i="1"/>
  <c r="N32" i="1"/>
  <c r="O32" i="1"/>
  <c r="O30" i="1"/>
  <c r="N30" i="1"/>
  <c r="O22" i="1"/>
  <c r="N22" i="1"/>
  <c r="O14" i="1"/>
  <c r="N14" i="1"/>
  <c r="O6" i="1"/>
  <c r="N6" i="1"/>
  <c r="O323" i="1"/>
  <c r="N323" i="1"/>
  <c r="O307" i="1"/>
  <c r="N307" i="1"/>
  <c r="O291" i="1"/>
  <c r="N291" i="1"/>
  <c r="O275" i="1"/>
  <c r="N275" i="1"/>
  <c r="O235" i="1"/>
  <c r="N235" i="1"/>
  <c r="O219" i="1"/>
  <c r="N219" i="1"/>
  <c r="O203" i="1"/>
  <c r="N203" i="1"/>
  <c r="O187" i="1"/>
  <c r="N187" i="1"/>
  <c r="O171" i="1"/>
  <c r="N171" i="1"/>
  <c r="O155" i="1"/>
  <c r="N155" i="1"/>
  <c r="O139" i="1"/>
  <c r="N139" i="1"/>
  <c r="O123" i="1"/>
  <c r="N123" i="1"/>
  <c r="O115" i="1"/>
  <c r="N115" i="1"/>
  <c r="O99" i="1"/>
  <c r="N99" i="1"/>
  <c r="O83" i="1"/>
  <c r="N83" i="1"/>
  <c r="O59" i="1"/>
  <c r="N59" i="1"/>
  <c r="O29" i="1"/>
  <c r="N29" i="1"/>
  <c r="O21" i="1"/>
  <c r="N21" i="1"/>
  <c r="O13" i="1"/>
  <c r="N13" i="1"/>
  <c r="O5" i="1"/>
  <c r="N5" i="1"/>
  <c r="O28" i="1"/>
  <c r="N28" i="1"/>
  <c r="O20" i="1"/>
  <c r="N20" i="1"/>
  <c r="O12" i="1"/>
  <c r="N12" i="1"/>
  <c r="O4" i="1"/>
  <c r="N4" i="1"/>
  <c r="N39" i="1"/>
  <c r="O267" i="1"/>
  <c r="N267" i="1"/>
  <c r="O27" i="1"/>
  <c r="N27" i="1"/>
  <c r="O19" i="1"/>
  <c r="N19" i="1"/>
  <c r="O11" i="1"/>
  <c r="N11" i="1"/>
  <c r="O3" i="1"/>
  <c r="N3" i="1"/>
  <c r="O38" i="1"/>
  <c r="N38" i="1"/>
  <c r="N31" i="1"/>
  <c r="O34" i="1"/>
  <c r="O259" i="1"/>
  <c r="N259" i="1"/>
  <c r="N23" i="1"/>
  <c r="O26" i="1"/>
  <c r="O243" i="1"/>
  <c r="N243" i="1"/>
  <c r="N33" i="1"/>
  <c r="O33" i="1"/>
  <c r="N25" i="1"/>
  <c r="O25" i="1"/>
  <c r="N17" i="1"/>
  <c r="O17" i="1"/>
  <c r="N9" i="1"/>
  <c r="O9" i="1"/>
  <c r="N15" i="1"/>
  <c r="O18" i="1"/>
  <c r="N7" i="1"/>
  <c r="O10" i="1"/>
  <c r="N2" i="1"/>
</calcChain>
</file>

<file path=xl/sharedStrings.xml><?xml version="1.0" encoding="utf-8"?>
<sst xmlns="http://schemas.openxmlformats.org/spreadsheetml/2006/main" count="364" uniqueCount="41">
  <si>
    <t>f[Hz]</t>
  </si>
  <si>
    <t>Tc1[K]</t>
  </si>
  <si>
    <t>Comp L1</t>
  </si>
  <si>
    <t>Tc2[K]</t>
  </si>
  <si>
    <t>Comp L2</t>
  </si>
  <si>
    <t>Test</t>
  </si>
  <si>
    <t>Re_w[-]</t>
  </si>
  <si>
    <t>ReDp_CB[-]</t>
  </si>
  <si>
    <t>ReDp_HB[-]</t>
  </si>
  <si>
    <t>U_CB[-]</t>
  </si>
  <si>
    <t>U_HB[-]</t>
  </si>
  <si>
    <t>dPCB[kPa]</t>
  </si>
  <si>
    <t>dPHB[kPa]</t>
  </si>
  <si>
    <t>Span[K]</t>
  </si>
  <si>
    <t>dT_reg[K]</t>
  </si>
  <si>
    <t>Qc[W]</t>
  </si>
  <si>
    <t>Qh[W]</t>
  </si>
  <si>
    <t>Wpump[W]</t>
  </si>
  <si>
    <t>Wvalv[W]</t>
  </si>
  <si>
    <t>Wmotor[W]</t>
  </si>
  <si>
    <t>COP[-]</t>
  </si>
  <si>
    <t>Q_wall-Loss[W]</t>
  </si>
  <si>
    <t>Test1</t>
  </si>
  <si>
    <t>Test2</t>
  </si>
  <si>
    <t>Test3</t>
  </si>
  <si>
    <t>est1</t>
  </si>
  <si>
    <t>Tc1</t>
  </si>
  <si>
    <t>Th1</t>
  </si>
  <si>
    <t>Tc3</t>
  </si>
  <si>
    <t>Th3</t>
  </si>
  <si>
    <t>N</t>
  </si>
  <si>
    <t>l [m]</t>
  </si>
  <si>
    <t>d [m]</t>
  </si>
  <si>
    <t>N_cas</t>
  </si>
  <si>
    <t>T</t>
  </si>
  <si>
    <t>B_h</t>
  </si>
  <si>
    <t>B_l</t>
  </si>
  <si>
    <t>M_h</t>
  </si>
  <si>
    <t>M_l</t>
  </si>
  <si>
    <t>H_l</t>
  </si>
  <si>
    <t>H_h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</si>
</sst>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Planilha2!$A$2:$A$582</c:f>
              <c:numCache>
                <c:formatCode>General</c:formatCode>
                <c:ptCount val="581"/>
                <c:pt idx="0">
                  <c:v>300.00000000000398</c:v>
                </c:pt>
                <c:pt idx="1">
                  <c:v>299.90000000000401</c:v>
                </c:pt>
                <c:pt idx="2">
                  <c:v>299.80000000000399</c:v>
                </c:pt>
                <c:pt idx="3">
                  <c:v>299.70000000000402</c:v>
                </c:pt>
                <c:pt idx="4">
                  <c:v>299.600000000004</c:v>
                </c:pt>
                <c:pt idx="5">
                  <c:v>299.50000000000398</c:v>
                </c:pt>
                <c:pt idx="6">
                  <c:v>299.40000000000401</c:v>
                </c:pt>
                <c:pt idx="7">
                  <c:v>299.30000000000399</c:v>
                </c:pt>
                <c:pt idx="8">
                  <c:v>299.20000000000402</c:v>
                </c:pt>
                <c:pt idx="9">
                  <c:v>299.100000000004</c:v>
                </c:pt>
                <c:pt idx="10">
                  <c:v>299.00000000000398</c:v>
                </c:pt>
                <c:pt idx="11">
                  <c:v>298.90000000000401</c:v>
                </c:pt>
                <c:pt idx="12">
                  <c:v>298.80000000000399</c:v>
                </c:pt>
                <c:pt idx="13">
                  <c:v>298.70000000000402</c:v>
                </c:pt>
                <c:pt idx="14">
                  <c:v>298.600000000004</c:v>
                </c:pt>
                <c:pt idx="15">
                  <c:v>298.50000000000398</c:v>
                </c:pt>
                <c:pt idx="16">
                  <c:v>298.40000000000401</c:v>
                </c:pt>
                <c:pt idx="17">
                  <c:v>298.30000000000399</c:v>
                </c:pt>
                <c:pt idx="18">
                  <c:v>298.20000000000402</c:v>
                </c:pt>
                <c:pt idx="19">
                  <c:v>298.100000000004</c:v>
                </c:pt>
                <c:pt idx="20">
                  <c:v>298.00000000000398</c:v>
                </c:pt>
                <c:pt idx="21">
                  <c:v>297.90000000000401</c:v>
                </c:pt>
                <c:pt idx="22">
                  <c:v>297.80000000000399</c:v>
                </c:pt>
                <c:pt idx="23">
                  <c:v>297.70000000000402</c:v>
                </c:pt>
                <c:pt idx="24">
                  <c:v>297.600000000004</c:v>
                </c:pt>
                <c:pt idx="25">
                  <c:v>297.50000000000398</c:v>
                </c:pt>
                <c:pt idx="26">
                  <c:v>297.40000000000401</c:v>
                </c:pt>
                <c:pt idx="27">
                  <c:v>297.30000000000501</c:v>
                </c:pt>
                <c:pt idx="28">
                  <c:v>297.20000000000499</c:v>
                </c:pt>
                <c:pt idx="29">
                  <c:v>297.10000000000502</c:v>
                </c:pt>
                <c:pt idx="30">
                  <c:v>297.000000000005</c:v>
                </c:pt>
                <c:pt idx="31">
                  <c:v>296.90000000000498</c:v>
                </c:pt>
                <c:pt idx="32">
                  <c:v>296.80000000000501</c:v>
                </c:pt>
                <c:pt idx="33">
                  <c:v>296.70000000000499</c:v>
                </c:pt>
                <c:pt idx="34">
                  <c:v>296.60000000000502</c:v>
                </c:pt>
                <c:pt idx="35">
                  <c:v>296.500000000005</c:v>
                </c:pt>
                <c:pt idx="36">
                  <c:v>296.40000000000498</c:v>
                </c:pt>
                <c:pt idx="37">
                  <c:v>296.30000000000501</c:v>
                </c:pt>
                <c:pt idx="38">
                  <c:v>296.20000000000499</c:v>
                </c:pt>
                <c:pt idx="39">
                  <c:v>296.10000000000502</c:v>
                </c:pt>
                <c:pt idx="40">
                  <c:v>296.000000000005</c:v>
                </c:pt>
                <c:pt idx="41">
                  <c:v>295.90000000000498</c:v>
                </c:pt>
                <c:pt idx="42">
                  <c:v>295.80000000000501</c:v>
                </c:pt>
                <c:pt idx="43">
                  <c:v>295.70000000000499</c:v>
                </c:pt>
                <c:pt idx="44">
                  <c:v>295.60000000000502</c:v>
                </c:pt>
                <c:pt idx="45">
                  <c:v>295.500000000005</c:v>
                </c:pt>
                <c:pt idx="46">
                  <c:v>295.40000000000498</c:v>
                </c:pt>
                <c:pt idx="47">
                  <c:v>295.30000000000501</c:v>
                </c:pt>
                <c:pt idx="48">
                  <c:v>295.20000000000499</c:v>
                </c:pt>
                <c:pt idx="49">
                  <c:v>295.10000000000502</c:v>
                </c:pt>
                <c:pt idx="50">
                  <c:v>295.000000000005</c:v>
                </c:pt>
                <c:pt idx="51">
                  <c:v>294.90000000000498</c:v>
                </c:pt>
                <c:pt idx="52">
                  <c:v>294.80000000000501</c:v>
                </c:pt>
                <c:pt idx="53">
                  <c:v>294.70000000000499</c:v>
                </c:pt>
                <c:pt idx="54">
                  <c:v>294.60000000000502</c:v>
                </c:pt>
                <c:pt idx="55">
                  <c:v>294.500000000005</c:v>
                </c:pt>
                <c:pt idx="56">
                  <c:v>294.40000000000498</c:v>
                </c:pt>
                <c:pt idx="57">
                  <c:v>294.30000000000501</c:v>
                </c:pt>
                <c:pt idx="58">
                  <c:v>294.20000000000499</c:v>
                </c:pt>
                <c:pt idx="59">
                  <c:v>294.10000000000502</c:v>
                </c:pt>
                <c:pt idx="60">
                  <c:v>294.000000000005</c:v>
                </c:pt>
                <c:pt idx="61">
                  <c:v>293.90000000000498</c:v>
                </c:pt>
                <c:pt idx="62">
                  <c:v>293.80000000000501</c:v>
                </c:pt>
                <c:pt idx="63">
                  <c:v>293.70000000000499</c:v>
                </c:pt>
                <c:pt idx="64">
                  <c:v>293.60000000000502</c:v>
                </c:pt>
                <c:pt idx="65">
                  <c:v>293.500000000005</c:v>
                </c:pt>
                <c:pt idx="66">
                  <c:v>293.40000000000498</c:v>
                </c:pt>
                <c:pt idx="67">
                  <c:v>293.30000000000501</c:v>
                </c:pt>
                <c:pt idx="68">
                  <c:v>293.20000000000499</c:v>
                </c:pt>
                <c:pt idx="69">
                  <c:v>293.10000000000502</c:v>
                </c:pt>
                <c:pt idx="70">
                  <c:v>293.000000000005</c:v>
                </c:pt>
                <c:pt idx="71">
                  <c:v>292.90000000000498</c:v>
                </c:pt>
                <c:pt idx="72">
                  <c:v>292.80000000000501</c:v>
                </c:pt>
                <c:pt idx="73">
                  <c:v>292.70000000000499</c:v>
                </c:pt>
                <c:pt idx="74">
                  <c:v>292.60000000000502</c:v>
                </c:pt>
                <c:pt idx="75">
                  <c:v>292.500000000005</c:v>
                </c:pt>
                <c:pt idx="76">
                  <c:v>292.40000000000498</c:v>
                </c:pt>
                <c:pt idx="77">
                  <c:v>292.30000000000501</c:v>
                </c:pt>
                <c:pt idx="78">
                  <c:v>292.20000000000499</c:v>
                </c:pt>
                <c:pt idx="79">
                  <c:v>292.10000000000502</c:v>
                </c:pt>
                <c:pt idx="80">
                  <c:v>292.000000000005</c:v>
                </c:pt>
                <c:pt idx="81">
                  <c:v>291.90000000000498</c:v>
                </c:pt>
                <c:pt idx="82">
                  <c:v>291.80000000000501</c:v>
                </c:pt>
                <c:pt idx="83">
                  <c:v>291.70000000000402</c:v>
                </c:pt>
                <c:pt idx="84">
                  <c:v>291.600000000004</c:v>
                </c:pt>
                <c:pt idx="85">
                  <c:v>291.50000000000398</c:v>
                </c:pt>
                <c:pt idx="86">
                  <c:v>291.40000000000401</c:v>
                </c:pt>
                <c:pt idx="87">
                  <c:v>291.30000000000399</c:v>
                </c:pt>
                <c:pt idx="88">
                  <c:v>291.20000000000402</c:v>
                </c:pt>
                <c:pt idx="89">
                  <c:v>291.100000000004</c:v>
                </c:pt>
                <c:pt idx="90">
                  <c:v>291.00000000000398</c:v>
                </c:pt>
                <c:pt idx="91">
                  <c:v>290.90000000000401</c:v>
                </c:pt>
                <c:pt idx="92">
                  <c:v>290.80000000000399</c:v>
                </c:pt>
                <c:pt idx="93">
                  <c:v>290.70000000000402</c:v>
                </c:pt>
                <c:pt idx="94">
                  <c:v>290.600000000004</c:v>
                </c:pt>
                <c:pt idx="95">
                  <c:v>290.50000000000398</c:v>
                </c:pt>
                <c:pt idx="96">
                  <c:v>290.40000000000401</c:v>
                </c:pt>
                <c:pt idx="97">
                  <c:v>290.30000000000399</c:v>
                </c:pt>
                <c:pt idx="98">
                  <c:v>290.20000000000402</c:v>
                </c:pt>
                <c:pt idx="99">
                  <c:v>290.100000000004</c:v>
                </c:pt>
                <c:pt idx="100">
                  <c:v>290.00000000000398</c:v>
                </c:pt>
                <c:pt idx="101">
                  <c:v>289.90000000000401</c:v>
                </c:pt>
                <c:pt idx="102">
                  <c:v>289.80000000000399</c:v>
                </c:pt>
                <c:pt idx="103">
                  <c:v>289.70000000000402</c:v>
                </c:pt>
                <c:pt idx="104">
                  <c:v>289.600000000004</c:v>
                </c:pt>
                <c:pt idx="105">
                  <c:v>289.50000000000398</c:v>
                </c:pt>
                <c:pt idx="106">
                  <c:v>289.40000000000401</c:v>
                </c:pt>
                <c:pt idx="107">
                  <c:v>289.30000000000399</c:v>
                </c:pt>
                <c:pt idx="108">
                  <c:v>289.20000000000402</c:v>
                </c:pt>
                <c:pt idx="109">
                  <c:v>289.100000000004</c:v>
                </c:pt>
                <c:pt idx="110">
                  <c:v>289.00000000000398</c:v>
                </c:pt>
                <c:pt idx="111">
                  <c:v>288.90000000000401</c:v>
                </c:pt>
                <c:pt idx="112">
                  <c:v>288.80000000000399</c:v>
                </c:pt>
                <c:pt idx="113">
                  <c:v>288.70000000000402</c:v>
                </c:pt>
                <c:pt idx="114">
                  <c:v>288.600000000004</c:v>
                </c:pt>
                <c:pt idx="115">
                  <c:v>288.50000000000398</c:v>
                </c:pt>
                <c:pt idx="116">
                  <c:v>288.40000000000401</c:v>
                </c:pt>
                <c:pt idx="117">
                  <c:v>288.30000000000399</c:v>
                </c:pt>
                <c:pt idx="118">
                  <c:v>288.20000000000402</c:v>
                </c:pt>
                <c:pt idx="119">
                  <c:v>288.100000000004</c:v>
                </c:pt>
                <c:pt idx="120">
                  <c:v>288.00000000000398</c:v>
                </c:pt>
                <c:pt idx="121">
                  <c:v>287.90000000000401</c:v>
                </c:pt>
                <c:pt idx="122">
                  <c:v>287.80000000000399</c:v>
                </c:pt>
                <c:pt idx="123">
                  <c:v>287.70000000000402</c:v>
                </c:pt>
                <c:pt idx="124">
                  <c:v>287.600000000004</c:v>
                </c:pt>
                <c:pt idx="125">
                  <c:v>287.50000000000398</c:v>
                </c:pt>
                <c:pt idx="126">
                  <c:v>287.40000000000401</c:v>
                </c:pt>
                <c:pt idx="127">
                  <c:v>287.30000000000302</c:v>
                </c:pt>
                <c:pt idx="128">
                  <c:v>287.200000000003</c:v>
                </c:pt>
                <c:pt idx="129">
                  <c:v>287.10000000000298</c:v>
                </c:pt>
                <c:pt idx="130">
                  <c:v>287.00000000000301</c:v>
                </c:pt>
                <c:pt idx="131">
                  <c:v>286.90000000000299</c:v>
                </c:pt>
                <c:pt idx="132">
                  <c:v>286.80000000000302</c:v>
                </c:pt>
                <c:pt idx="133">
                  <c:v>286.700000000003</c:v>
                </c:pt>
                <c:pt idx="134">
                  <c:v>286.60000000000298</c:v>
                </c:pt>
                <c:pt idx="135">
                  <c:v>286.50000000000301</c:v>
                </c:pt>
                <c:pt idx="136">
                  <c:v>286.40000000000299</c:v>
                </c:pt>
                <c:pt idx="137">
                  <c:v>286.30000000000302</c:v>
                </c:pt>
                <c:pt idx="138">
                  <c:v>286.200000000003</c:v>
                </c:pt>
                <c:pt idx="139">
                  <c:v>286.10000000000298</c:v>
                </c:pt>
                <c:pt idx="140">
                  <c:v>286.00000000000301</c:v>
                </c:pt>
                <c:pt idx="141">
                  <c:v>285.90000000000299</c:v>
                </c:pt>
                <c:pt idx="142">
                  <c:v>285.80000000000302</c:v>
                </c:pt>
                <c:pt idx="143">
                  <c:v>285.700000000003</c:v>
                </c:pt>
                <c:pt idx="144">
                  <c:v>285.60000000000298</c:v>
                </c:pt>
                <c:pt idx="145">
                  <c:v>285.50000000000301</c:v>
                </c:pt>
                <c:pt idx="146">
                  <c:v>285.40000000000299</c:v>
                </c:pt>
                <c:pt idx="147">
                  <c:v>285.30000000000302</c:v>
                </c:pt>
                <c:pt idx="148">
                  <c:v>285.200000000003</c:v>
                </c:pt>
                <c:pt idx="149">
                  <c:v>285.10000000000298</c:v>
                </c:pt>
                <c:pt idx="150">
                  <c:v>285.00000000000301</c:v>
                </c:pt>
                <c:pt idx="151">
                  <c:v>284.90000000000299</c:v>
                </c:pt>
                <c:pt idx="152">
                  <c:v>284.80000000000302</c:v>
                </c:pt>
                <c:pt idx="153">
                  <c:v>284.700000000003</c:v>
                </c:pt>
                <c:pt idx="154">
                  <c:v>284.60000000000298</c:v>
                </c:pt>
                <c:pt idx="155">
                  <c:v>284.50000000000301</c:v>
                </c:pt>
                <c:pt idx="156">
                  <c:v>284.40000000000299</c:v>
                </c:pt>
                <c:pt idx="157">
                  <c:v>284.30000000000302</c:v>
                </c:pt>
                <c:pt idx="158">
                  <c:v>284.200000000003</c:v>
                </c:pt>
                <c:pt idx="159">
                  <c:v>284.10000000000298</c:v>
                </c:pt>
                <c:pt idx="160">
                  <c:v>284.00000000000301</c:v>
                </c:pt>
                <c:pt idx="161">
                  <c:v>283.90000000000299</c:v>
                </c:pt>
                <c:pt idx="162">
                  <c:v>283.80000000000302</c:v>
                </c:pt>
                <c:pt idx="163">
                  <c:v>283.700000000003</c:v>
                </c:pt>
                <c:pt idx="164">
                  <c:v>283.60000000000298</c:v>
                </c:pt>
                <c:pt idx="165">
                  <c:v>283.50000000000301</c:v>
                </c:pt>
                <c:pt idx="166">
                  <c:v>283.40000000000299</c:v>
                </c:pt>
                <c:pt idx="167">
                  <c:v>283.30000000000302</c:v>
                </c:pt>
                <c:pt idx="168">
                  <c:v>283.200000000003</c:v>
                </c:pt>
                <c:pt idx="169">
                  <c:v>283.10000000000298</c:v>
                </c:pt>
                <c:pt idx="170">
                  <c:v>283.00000000000301</c:v>
                </c:pt>
                <c:pt idx="171">
                  <c:v>282.90000000000299</c:v>
                </c:pt>
                <c:pt idx="172">
                  <c:v>282.80000000000302</c:v>
                </c:pt>
                <c:pt idx="173">
                  <c:v>282.700000000003</c:v>
                </c:pt>
                <c:pt idx="174">
                  <c:v>282.60000000000298</c:v>
                </c:pt>
                <c:pt idx="175">
                  <c:v>282.50000000000301</c:v>
                </c:pt>
                <c:pt idx="176">
                  <c:v>282.40000000000299</c:v>
                </c:pt>
                <c:pt idx="177">
                  <c:v>282.30000000000302</c:v>
                </c:pt>
                <c:pt idx="178">
                  <c:v>282.200000000003</c:v>
                </c:pt>
                <c:pt idx="179">
                  <c:v>282.10000000000298</c:v>
                </c:pt>
                <c:pt idx="180">
                  <c:v>282.00000000000301</c:v>
                </c:pt>
                <c:pt idx="181">
                  <c:v>281.90000000000299</c:v>
                </c:pt>
                <c:pt idx="182">
                  <c:v>281.80000000000302</c:v>
                </c:pt>
                <c:pt idx="183">
                  <c:v>281.700000000003</c:v>
                </c:pt>
                <c:pt idx="184">
                  <c:v>281.60000000000298</c:v>
                </c:pt>
                <c:pt idx="185">
                  <c:v>281.50000000000301</c:v>
                </c:pt>
                <c:pt idx="186">
                  <c:v>281.40000000000299</c:v>
                </c:pt>
                <c:pt idx="187">
                  <c:v>281.30000000000302</c:v>
                </c:pt>
                <c:pt idx="188">
                  <c:v>281.200000000003</c:v>
                </c:pt>
                <c:pt idx="189">
                  <c:v>281.10000000000298</c:v>
                </c:pt>
                <c:pt idx="190">
                  <c:v>281.00000000000301</c:v>
                </c:pt>
                <c:pt idx="191">
                  <c:v>280.90000000000202</c:v>
                </c:pt>
                <c:pt idx="192">
                  <c:v>280.800000000002</c:v>
                </c:pt>
                <c:pt idx="193">
                  <c:v>280.70000000000198</c:v>
                </c:pt>
                <c:pt idx="194">
                  <c:v>280.60000000000201</c:v>
                </c:pt>
                <c:pt idx="195">
                  <c:v>280.50000000000199</c:v>
                </c:pt>
                <c:pt idx="196">
                  <c:v>280.40000000000202</c:v>
                </c:pt>
                <c:pt idx="197">
                  <c:v>280.300000000002</c:v>
                </c:pt>
                <c:pt idx="198">
                  <c:v>280.20000000000198</c:v>
                </c:pt>
                <c:pt idx="199">
                  <c:v>280.10000000000201</c:v>
                </c:pt>
                <c:pt idx="200">
                  <c:v>280.00000000000199</c:v>
                </c:pt>
                <c:pt idx="201">
                  <c:v>279.90000000000202</c:v>
                </c:pt>
                <c:pt idx="202">
                  <c:v>279.800000000002</c:v>
                </c:pt>
                <c:pt idx="203">
                  <c:v>279.70000000000198</c:v>
                </c:pt>
                <c:pt idx="204">
                  <c:v>279.60000000000201</c:v>
                </c:pt>
                <c:pt idx="205">
                  <c:v>279.50000000000199</c:v>
                </c:pt>
                <c:pt idx="206">
                  <c:v>279.40000000000202</c:v>
                </c:pt>
                <c:pt idx="207">
                  <c:v>279.300000000002</c:v>
                </c:pt>
                <c:pt idx="208">
                  <c:v>279.20000000000198</c:v>
                </c:pt>
                <c:pt idx="209">
                  <c:v>279.10000000000201</c:v>
                </c:pt>
                <c:pt idx="210">
                  <c:v>279.00000000000199</c:v>
                </c:pt>
                <c:pt idx="211">
                  <c:v>278.90000000000202</c:v>
                </c:pt>
                <c:pt idx="212">
                  <c:v>278.800000000002</c:v>
                </c:pt>
                <c:pt idx="213">
                  <c:v>278.70000000000198</c:v>
                </c:pt>
                <c:pt idx="214">
                  <c:v>278.60000000000201</c:v>
                </c:pt>
                <c:pt idx="215">
                  <c:v>278.50000000000199</c:v>
                </c:pt>
                <c:pt idx="216">
                  <c:v>278.40000000000202</c:v>
                </c:pt>
                <c:pt idx="217">
                  <c:v>278.300000000002</c:v>
                </c:pt>
                <c:pt idx="218">
                  <c:v>278.20000000000198</c:v>
                </c:pt>
                <c:pt idx="219">
                  <c:v>278.10000000000201</c:v>
                </c:pt>
                <c:pt idx="220">
                  <c:v>278.00000000000199</c:v>
                </c:pt>
                <c:pt idx="221">
                  <c:v>277.90000000000202</c:v>
                </c:pt>
                <c:pt idx="222">
                  <c:v>277.800000000002</c:v>
                </c:pt>
                <c:pt idx="223">
                  <c:v>277.70000000000198</c:v>
                </c:pt>
                <c:pt idx="224">
                  <c:v>277.60000000000201</c:v>
                </c:pt>
                <c:pt idx="225">
                  <c:v>277.50000000000199</c:v>
                </c:pt>
                <c:pt idx="226">
                  <c:v>277.40000000000202</c:v>
                </c:pt>
                <c:pt idx="227">
                  <c:v>277.300000000002</c:v>
                </c:pt>
                <c:pt idx="228">
                  <c:v>277.20000000000198</c:v>
                </c:pt>
                <c:pt idx="229">
                  <c:v>277.10000000000201</c:v>
                </c:pt>
                <c:pt idx="230">
                  <c:v>277.00000000000199</c:v>
                </c:pt>
                <c:pt idx="231">
                  <c:v>276.90000000000202</c:v>
                </c:pt>
                <c:pt idx="232">
                  <c:v>276.800000000002</c:v>
                </c:pt>
                <c:pt idx="233">
                  <c:v>276.70000000000198</c:v>
                </c:pt>
                <c:pt idx="234">
                  <c:v>276.60000000000201</c:v>
                </c:pt>
                <c:pt idx="235">
                  <c:v>276.50000000000102</c:v>
                </c:pt>
                <c:pt idx="236">
                  <c:v>276.400000000001</c:v>
                </c:pt>
                <c:pt idx="237">
                  <c:v>276.30000000000098</c:v>
                </c:pt>
                <c:pt idx="238">
                  <c:v>276.20000000000101</c:v>
                </c:pt>
                <c:pt idx="239">
                  <c:v>276.10000000000099</c:v>
                </c:pt>
                <c:pt idx="240">
                  <c:v>276.00000000000102</c:v>
                </c:pt>
                <c:pt idx="241">
                  <c:v>275.900000000001</c:v>
                </c:pt>
                <c:pt idx="242">
                  <c:v>275.80000000000098</c:v>
                </c:pt>
                <c:pt idx="243">
                  <c:v>275.70000000000101</c:v>
                </c:pt>
                <c:pt idx="244">
                  <c:v>275.60000000000099</c:v>
                </c:pt>
                <c:pt idx="245">
                  <c:v>275.50000000000102</c:v>
                </c:pt>
                <c:pt idx="246">
                  <c:v>275.400000000001</c:v>
                </c:pt>
                <c:pt idx="247">
                  <c:v>275.30000000000098</c:v>
                </c:pt>
                <c:pt idx="248">
                  <c:v>275.20000000000101</c:v>
                </c:pt>
                <c:pt idx="249">
                  <c:v>275.10000000000099</c:v>
                </c:pt>
                <c:pt idx="250">
                  <c:v>275.00000000000102</c:v>
                </c:pt>
                <c:pt idx="251">
                  <c:v>274.900000000001</c:v>
                </c:pt>
                <c:pt idx="252">
                  <c:v>274.80000000000098</c:v>
                </c:pt>
                <c:pt idx="253">
                  <c:v>274.70000000000101</c:v>
                </c:pt>
                <c:pt idx="254">
                  <c:v>274.60000000000099</c:v>
                </c:pt>
                <c:pt idx="255">
                  <c:v>274.50000000000102</c:v>
                </c:pt>
                <c:pt idx="256">
                  <c:v>274.400000000001</c:v>
                </c:pt>
                <c:pt idx="257">
                  <c:v>274.30000000000098</c:v>
                </c:pt>
                <c:pt idx="258">
                  <c:v>274.20000000000101</c:v>
                </c:pt>
                <c:pt idx="259">
                  <c:v>274.10000000000099</c:v>
                </c:pt>
                <c:pt idx="260">
                  <c:v>274.00000000000102</c:v>
                </c:pt>
                <c:pt idx="261">
                  <c:v>273.900000000001</c:v>
                </c:pt>
                <c:pt idx="262">
                  <c:v>273.80000000000098</c:v>
                </c:pt>
                <c:pt idx="263">
                  <c:v>273.70000000000101</c:v>
                </c:pt>
                <c:pt idx="264">
                  <c:v>273.60000000000099</c:v>
                </c:pt>
                <c:pt idx="265">
                  <c:v>273.50000000000102</c:v>
                </c:pt>
                <c:pt idx="266">
                  <c:v>273.400000000001</c:v>
                </c:pt>
                <c:pt idx="267">
                  <c:v>273.30000000000098</c:v>
                </c:pt>
                <c:pt idx="268">
                  <c:v>273.20000000000101</c:v>
                </c:pt>
                <c:pt idx="269">
                  <c:v>273.10000000000099</c:v>
                </c:pt>
                <c:pt idx="270">
                  <c:v>273.00000000000102</c:v>
                </c:pt>
                <c:pt idx="271">
                  <c:v>272.900000000001</c:v>
                </c:pt>
                <c:pt idx="272">
                  <c:v>272.80000000000098</c:v>
                </c:pt>
                <c:pt idx="273">
                  <c:v>272.70000000000101</c:v>
                </c:pt>
                <c:pt idx="274">
                  <c:v>272.60000000000099</c:v>
                </c:pt>
                <c:pt idx="275">
                  <c:v>272.50000000000102</c:v>
                </c:pt>
                <c:pt idx="276">
                  <c:v>272.400000000001</c:v>
                </c:pt>
                <c:pt idx="277">
                  <c:v>272.30000000000098</c:v>
                </c:pt>
                <c:pt idx="278">
                  <c:v>272.20000000000101</c:v>
                </c:pt>
                <c:pt idx="279">
                  <c:v>272.10000000000002</c:v>
                </c:pt>
                <c:pt idx="280">
                  <c:v>272</c:v>
                </c:pt>
                <c:pt idx="281">
                  <c:v>271.89999999999998</c:v>
                </c:pt>
                <c:pt idx="282">
                  <c:v>271.8</c:v>
                </c:pt>
                <c:pt idx="283">
                  <c:v>271.7</c:v>
                </c:pt>
                <c:pt idx="284">
                  <c:v>271.60000000000002</c:v>
                </c:pt>
                <c:pt idx="285">
                  <c:v>271.5</c:v>
                </c:pt>
                <c:pt idx="286">
                  <c:v>271.39999999999998</c:v>
                </c:pt>
                <c:pt idx="287">
                  <c:v>271.3</c:v>
                </c:pt>
                <c:pt idx="288">
                  <c:v>271.2</c:v>
                </c:pt>
                <c:pt idx="289">
                  <c:v>271.10000000000002</c:v>
                </c:pt>
                <c:pt idx="290">
                  <c:v>271</c:v>
                </c:pt>
                <c:pt idx="291">
                  <c:v>270.89999999999998</c:v>
                </c:pt>
                <c:pt idx="292">
                  <c:v>270.8</c:v>
                </c:pt>
                <c:pt idx="293">
                  <c:v>270.7</c:v>
                </c:pt>
                <c:pt idx="294">
                  <c:v>270.60000000000002</c:v>
                </c:pt>
                <c:pt idx="295">
                  <c:v>270.5</c:v>
                </c:pt>
                <c:pt idx="296">
                  <c:v>270.39999999999998</c:v>
                </c:pt>
                <c:pt idx="297">
                  <c:v>270.3</c:v>
                </c:pt>
                <c:pt idx="298">
                  <c:v>270.2</c:v>
                </c:pt>
                <c:pt idx="299">
                  <c:v>270.10000000000002</c:v>
                </c:pt>
                <c:pt idx="300">
                  <c:v>270</c:v>
                </c:pt>
                <c:pt idx="301">
                  <c:v>269.89999999999998</c:v>
                </c:pt>
                <c:pt idx="302">
                  <c:v>269.8</c:v>
                </c:pt>
                <c:pt idx="303">
                  <c:v>269.7</c:v>
                </c:pt>
                <c:pt idx="304">
                  <c:v>269.60000000000002</c:v>
                </c:pt>
                <c:pt idx="305">
                  <c:v>269.5</c:v>
                </c:pt>
                <c:pt idx="306">
                  <c:v>269.39999999999998</c:v>
                </c:pt>
                <c:pt idx="307">
                  <c:v>269.3</c:v>
                </c:pt>
                <c:pt idx="308">
                  <c:v>269.2</c:v>
                </c:pt>
                <c:pt idx="309">
                  <c:v>269.10000000000002</c:v>
                </c:pt>
                <c:pt idx="310">
                  <c:v>269</c:v>
                </c:pt>
                <c:pt idx="311">
                  <c:v>268.89999999999998</c:v>
                </c:pt>
                <c:pt idx="312">
                  <c:v>268.8</c:v>
                </c:pt>
                <c:pt idx="313">
                  <c:v>268.7</c:v>
                </c:pt>
                <c:pt idx="314">
                  <c:v>268.60000000000002</c:v>
                </c:pt>
                <c:pt idx="315">
                  <c:v>268.5</c:v>
                </c:pt>
                <c:pt idx="316">
                  <c:v>268.39999999999998</c:v>
                </c:pt>
                <c:pt idx="317">
                  <c:v>268.3</c:v>
                </c:pt>
                <c:pt idx="318">
                  <c:v>268.2</c:v>
                </c:pt>
                <c:pt idx="319">
                  <c:v>268.10000000000002</c:v>
                </c:pt>
                <c:pt idx="320">
                  <c:v>268</c:v>
                </c:pt>
                <c:pt idx="321">
                  <c:v>267.89999999999998</c:v>
                </c:pt>
                <c:pt idx="322">
                  <c:v>267.79999999999899</c:v>
                </c:pt>
                <c:pt idx="323">
                  <c:v>267.69999999999902</c:v>
                </c:pt>
                <c:pt idx="324">
                  <c:v>267.599999999999</c:v>
                </c:pt>
                <c:pt idx="325">
                  <c:v>267.49999999999898</c:v>
                </c:pt>
                <c:pt idx="326">
                  <c:v>267.39999999999901</c:v>
                </c:pt>
                <c:pt idx="327">
                  <c:v>267.29999999999899</c:v>
                </c:pt>
                <c:pt idx="328">
                  <c:v>267.19999999999902</c:v>
                </c:pt>
                <c:pt idx="329">
                  <c:v>267.099999999999</c:v>
                </c:pt>
                <c:pt idx="330">
                  <c:v>266.99999999999898</c:v>
                </c:pt>
                <c:pt idx="331">
                  <c:v>266.89999999999901</c:v>
                </c:pt>
                <c:pt idx="332">
                  <c:v>266.79999999999899</c:v>
                </c:pt>
                <c:pt idx="333">
                  <c:v>266.69999999999902</c:v>
                </c:pt>
                <c:pt idx="334">
                  <c:v>266.599999999999</c:v>
                </c:pt>
                <c:pt idx="335">
                  <c:v>266.49999999999898</c:v>
                </c:pt>
                <c:pt idx="336">
                  <c:v>266.39999999999901</c:v>
                </c:pt>
                <c:pt idx="337">
                  <c:v>266.29999999999899</c:v>
                </c:pt>
                <c:pt idx="338">
                  <c:v>266.19999999999902</c:v>
                </c:pt>
                <c:pt idx="339">
                  <c:v>266.099999999999</c:v>
                </c:pt>
                <c:pt idx="340">
                  <c:v>265.99999999999898</c:v>
                </c:pt>
                <c:pt idx="341">
                  <c:v>265.89999999999901</c:v>
                </c:pt>
                <c:pt idx="342">
                  <c:v>265.79999999999899</c:v>
                </c:pt>
                <c:pt idx="343">
                  <c:v>265.69999999999902</c:v>
                </c:pt>
                <c:pt idx="344">
                  <c:v>265.599999999999</c:v>
                </c:pt>
                <c:pt idx="345">
                  <c:v>265.49999999999898</c:v>
                </c:pt>
                <c:pt idx="346">
                  <c:v>265.39999999999901</c:v>
                </c:pt>
                <c:pt idx="347">
                  <c:v>265.29999999999899</c:v>
                </c:pt>
                <c:pt idx="348">
                  <c:v>265.19999999999902</c:v>
                </c:pt>
                <c:pt idx="349">
                  <c:v>265.099999999999</c:v>
                </c:pt>
                <c:pt idx="350">
                  <c:v>264.99999999999898</c:v>
                </c:pt>
              </c:numCache>
            </c:numRef>
          </c:xVal>
          <c:yVal>
            <c:numRef>
              <c:f>Planilha2!$B$2:$B$582</c:f>
              <c:numCache>
                <c:formatCode>General</c:formatCode>
                <c:ptCount val="581"/>
                <c:pt idx="0">
                  <c:v>0.39207177719494662</c:v>
                </c:pt>
                <c:pt idx="1">
                  <c:v>0.39416598512418166</c:v>
                </c:pt>
                <c:pt idx="2">
                  <c:v>0.39662309095453091</c:v>
                </c:pt>
                <c:pt idx="3">
                  <c:v>0.39907084206569227</c:v>
                </c:pt>
                <c:pt idx="4">
                  <c:v>0.40129208658711352</c:v>
                </c:pt>
                <c:pt idx="5">
                  <c:v>0.40359486402198336</c:v>
                </c:pt>
                <c:pt idx="6">
                  <c:v>0.40590755459413524</c:v>
                </c:pt>
                <c:pt idx="7">
                  <c:v>0.4082899206547424</c:v>
                </c:pt>
                <c:pt idx="8">
                  <c:v>0.41052604629863476</c:v>
                </c:pt>
                <c:pt idx="9">
                  <c:v>0.41312335299341529</c:v>
                </c:pt>
                <c:pt idx="10">
                  <c:v>0.41561331187562967</c:v>
                </c:pt>
                <c:pt idx="11">
                  <c:v>0.41797860573007589</c:v>
                </c:pt>
                <c:pt idx="12">
                  <c:v>0.42016226796920175</c:v>
                </c:pt>
                <c:pt idx="13">
                  <c:v>0.42276655821584957</c:v>
                </c:pt>
                <c:pt idx="14">
                  <c:v>0.42526579507819656</c:v>
                </c:pt>
                <c:pt idx="15">
                  <c:v>0.42768919360108942</c:v>
                </c:pt>
                <c:pt idx="16">
                  <c:v>0.4302509433091371</c:v>
                </c:pt>
                <c:pt idx="17">
                  <c:v>0.43270669801588418</c:v>
                </c:pt>
                <c:pt idx="18">
                  <c:v>0.43513865835390853</c:v>
                </c:pt>
                <c:pt idx="19">
                  <c:v>0.43784131605742477</c:v>
                </c:pt>
                <c:pt idx="20">
                  <c:v>0.44028646250804615</c:v>
                </c:pt>
                <c:pt idx="21">
                  <c:v>0.44287643769444046</c:v>
                </c:pt>
                <c:pt idx="22">
                  <c:v>0.44537044339535542</c:v>
                </c:pt>
                <c:pt idx="23">
                  <c:v>0.4479845962486525</c:v>
                </c:pt>
                <c:pt idx="24">
                  <c:v>0.45062970303592281</c:v>
                </c:pt>
                <c:pt idx="25">
                  <c:v>0.45319524820007295</c:v>
                </c:pt>
                <c:pt idx="26">
                  <c:v>0.45597867410689014</c:v>
                </c:pt>
                <c:pt idx="27">
                  <c:v>0.45853585580601586</c:v>
                </c:pt>
                <c:pt idx="28">
                  <c:v>0.46113634940526932</c:v>
                </c:pt>
                <c:pt idx="29">
                  <c:v>0.46399283327544039</c:v>
                </c:pt>
                <c:pt idx="30">
                  <c:v>0.46654759645339089</c:v>
                </c:pt>
                <c:pt idx="31">
                  <c:v>0.46926214702283542</c:v>
                </c:pt>
                <c:pt idx="32">
                  <c:v>0.4718110512285047</c:v>
                </c:pt>
                <c:pt idx="33">
                  <c:v>0.47441757157365333</c:v>
                </c:pt>
                <c:pt idx="34">
                  <c:v>0.47729743047778661</c:v>
                </c:pt>
                <c:pt idx="35">
                  <c:v>0.47993818210029393</c:v>
                </c:pt>
                <c:pt idx="36">
                  <c:v>0.48288523989622556</c:v>
                </c:pt>
                <c:pt idx="37">
                  <c:v>0.48561976297131904</c:v>
                </c:pt>
                <c:pt idx="38">
                  <c:v>0.48819901484264161</c:v>
                </c:pt>
                <c:pt idx="39">
                  <c:v>0.4909911411515519</c:v>
                </c:pt>
                <c:pt idx="40">
                  <c:v>0.49375545119089492</c:v>
                </c:pt>
                <c:pt idx="41">
                  <c:v>0.49732792385026875</c:v>
                </c:pt>
                <c:pt idx="42">
                  <c:v>0.5003195858002536</c:v>
                </c:pt>
                <c:pt idx="43">
                  <c:v>0.50304531783579265</c:v>
                </c:pt>
                <c:pt idx="44">
                  <c:v>0.50582524690368569</c:v>
                </c:pt>
                <c:pt idx="45">
                  <c:v>0.50888726883861612</c:v>
                </c:pt>
                <c:pt idx="46">
                  <c:v>0.51174624995450435</c:v>
                </c:pt>
                <c:pt idx="47">
                  <c:v>0.51443903293990345</c:v>
                </c:pt>
                <c:pt idx="48">
                  <c:v>0.51725998732233036</c:v>
                </c:pt>
                <c:pt idx="49">
                  <c:v>0.52024966696253649</c:v>
                </c:pt>
                <c:pt idx="50">
                  <c:v>0.52294378945644115</c:v>
                </c:pt>
                <c:pt idx="51">
                  <c:v>0.52574096714097562</c:v>
                </c:pt>
                <c:pt idx="52">
                  <c:v>0.52866995661214045</c:v>
                </c:pt>
                <c:pt idx="53">
                  <c:v>0.53169202579237507</c:v>
                </c:pt>
                <c:pt idx="54">
                  <c:v>0.53461033175747363</c:v>
                </c:pt>
                <c:pt idx="55">
                  <c:v>0.53756177281280282</c:v>
                </c:pt>
                <c:pt idx="56">
                  <c:v>0.54049132050351301</c:v>
                </c:pt>
                <c:pt idx="57">
                  <c:v>0.54330373709519608</c:v>
                </c:pt>
                <c:pt idx="58">
                  <c:v>0.5462015754735724</c:v>
                </c:pt>
                <c:pt idx="59">
                  <c:v>0.54897846744195333</c:v>
                </c:pt>
                <c:pt idx="60">
                  <c:v>0.55211219601808692</c:v>
                </c:pt>
                <c:pt idx="61">
                  <c:v>0.55512804238562874</c:v>
                </c:pt>
                <c:pt idx="62">
                  <c:v>0.55790076910103581</c:v>
                </c:pt>
                <c:pt idx="63">
                  <c:v>0.56088139412834692</c:v>
                </c:pt>
                <c:pt idx="64">
                  <c:v>0.56400836748356764</c:v>
                </c:pt>
                <c:pt idx="65">
                  <c:v>0.5669328468227437</c:v>
                </c:pt>
                <c:pt idx="66">
                  <c:v>0.5698923840966067</c:v>
                </c:pt>
                <c:pt idx="67">
                  <c:v>0.57271397254416567</c:v>
                </c:pt>
                <c:pt idx="68">
                  <c:v>0.57559533734057799</c:v>
                </c:pt>
                <c:pt idx="69">
                  <c:v>0.57852505647805252</c:v>
                </c:pt>
                <c:pt idx="70">
                  <c:v>0.58171445224006113</c:v>
                </c:pt>
                <c:pt idx="71">
                  <c:v>0.58445715800162801</c:v>
                </c:pt>
                <c:pt idx="72">
                  <c:v>0.58747207843751381</c:v>
                </c:pt>
                <c:pt idx="73">
                  <c:v>0.59061797774841929</c:v>
                </c:pt>
                <c:pt idx="74">
                  <c:v>0.59349884398915731</c:v>
                </c:pt>
                <c:pt idx="75">
                  <c:v>0.59640942730501778</c:v>
                </c:pt>
                <c:pt idx="76">
                  <c:v>0.59925073898038883</c:v>
                </c:pt>
                <c:pt idx="77">
                  <c:v>0.6023033014617154</c:v>
                </c:pt>
                <c:pt idx="78">
                  <c:v>0.60525212187333788</c:v>
                </c:pt>
                <c:pt idx="79">
                  <c:v>0.60817752148553328</c:v>
                </c:pt>
                <c:pt idx="80">
                  <c:v>0.61104891407643835</c:v>
                </c:pt>
                <c:pt idx="81">
                  <c:v>0.61425902451897108</c:v>
                </c:pt>
                <c:pt idx="82">
                  <c:v>0.61702412686672481</c:v>
                </c:pt>
                <c:pt idx="83">
                  <c:v>0.61987938122434549</c:v>
                </c:pt>
                <c:pt idx="84">
                  <c:v>0.62288209945549744</c:v>
                </c:pt>
                <c:pt idx="85">
                  <c:v>0.62591295768979993</c:v>
                </c:pt>
                <c:pt idx="86">
                  <c:v>0.62860920316520574</c:v>
                </c:pt>
                <c:pt idx="87">
                  <c:v>0.63159215389219558</c:v>
                </c:pt>
                <c:pt idx="88">
                  <c:v>0.63450972145484352</c:v>
                </c:pt>
                <c:pt idx="89">
                  <c:v>0.63760373543539384</c:v>
                </c:pt>
                <c:pt idx="90">
                  <c:v>0.64052401656251934</c:v>
                </c:pt>
                <c:pt idx="91">
                  <c:v>0.64331671588285</c:v>
                </c:pt>
                <c:pt idx="92">
                  <c:v>0.64643701035911549</c:v>
                </c:pt>
                <c:pt idx="93">
                  <c:v>0.64928098298357029</c:v>
                </c:pt>
                <c:pt idx="94">
                  <c:v>0.65236987063637886</c:v>
                </c:pt>
                <c:pt idx="95">
                  <c:v>0.65519395474126574</c:v>
                </c:pt>
                <c:pt idx="96">
                  <c:v>0.65818397856556654</c:v>
                </c:pt>
                <c:pt idx="97">
                  <c:v>0.66097837081101007</c:v>
                </c:pt>
                <c:pt idx="98">
                  <c:v>0.66409872673808445</c:v>
                </c:pt>
                <c:pt idx="99">
                  <c:v>0.66715913735139964</c:v>
                </c:pt>
                <c:pt idx="100">
                  <c:v>0.67001053917017916</c:v>
                </c:pt>
                <c:pt idx="101">
                  <c:v>0.67283740097075939</c:v>
                </c:pt>
                <c:pt idx="102">
                  <c:v>0.67576081191961923</c:v>
                </c:pt>
                <c:pt idx="103">
                  <c:v>0.67883840741545753</c:v>
                </c:pt>
                <c:pt idx="104">
                  <c:v>0.68170041212954924</c:v>
                </c:pt>
                <c:pt idx="105">
                  <c:v>0.68468280711885177</c:v>
                </c:pt>
                <c:pt idx="106">
                  <c:v>0.68768360796563566</c:v>
                </c:pt>
                <c:pt idx="107">
                  <c:v>0.69077927526084193</c:v>
                </c:pt>
                <c:pt idx="108">
                  <c:v>0.6936695700808676</c:v>
                </c:pt>
                <c:pt idx="109">
                  <c:v>0.69663241974195367</c:v>
                </c:pt>
                <c:pt idx="110">
                  <c:v>0.69962574642314224</c:v>
                </c:pt>
                <c:pt idx="111">
                  <c:v>0.70266283580918099</c:v>
                </c:pt>
                <c:pt idx="112">
                  <c:v>0.7056141552534585</c:v>
                </c:pt>
                <c:pt idx="113">
                  <c:v>0.70858930401102238</c:v>
                </c:pt>
                <c:pt idx="114">
                  <c:v>0.71161022895535408</c:v>
                </c:pt>
                <c:pt idx="115">
                  <c:v>0.71471570405778062</c:v>
                </c:pt>
                <c:pt idx="116">
                  <c:v>0.71770342571041845</c:v>
                </c:pt>
                <c:pt idx="117">
                  <c:v>0.72077275641991423</c:v>
                </c:pt>
                <c:pt idx="118">
                  <c:v>0.72377588316492536</c:v>
                </c:pt>
                <c:pt idx="119">
                  <c:v>0.72678087567165439</c:v>
                </c:pt>
                <c:pt idx="120">
                  <c:v>0.72993563819455065</c:v>
                </c:pt>
                <c:pt idx="121">
                  <c:v>0.7331380673852399</c:v>
                </c:pt>
                <c:pt idx="122">
                  <c:v>0.73617433100741958</c:v>
                </c:pt>
                <c:pt idx="123">
                  <c:v>0.73939142728512908</c:v>
                </c:pt>
                <c:pt idx="124">
                  <c:v>0.742272440054775</c:v>
                </c:pt>
                <c:pt idx="125">
                  <c:v>0.74534496580923815</c:v>
                </c:pt>
                <c:pt idx="126">
                  <c:v>0.74855513670983675</c:v>
                </c:pt>
                <c:pt idx="127">
                  <c:v>0.75155866303401753</c:v>
                </c:pt>
                <c:pt idx="128">
                  <c:v>0.75465402565631157</c:v>
                </c:pt>
                <c:pt idx="129">
                  <c:v>0.75758576105538478</c:v>
                </c:pt>
                <c:pt idx="130">
                  <c:v>0.7608119054931578</c:v>
                </c:pt>
                <c:pt idx="131">
                  <c:v>0.76398378469711403</c:v>
                </c:pt>
                <c:pt idx="132">
                  <c:v>0.76706275007940217</c:v>
                </c:pt>
                <c:pt idx="133">
                  <c:v>0.77017595478026968</c:v>
                </c:pt>
                <c:pt idx="134">
                  <c:v>0.77313784803248142</c:v>
                </c:pt>
                <c:pt idx="135">
                  <c:v>0.7761432189729478</c:v>
                </c:pt>
                <c:pt idx="136">
                  <c:v>0.77937923842666113</c:v>
                </c:pt>
                <c:pt idx="137">
                  <c:v>0.78235063262914561</c:v>
                </c:pt>
                <c:pt idx="138">
                  <c:v>0.78525398539861135</c:v>
                </c:pt>
                <c:pt idx="139">
                  <c:v>0.78856947444814285</c:v>
                </c:pt>
                <c:pt idx="140">
                  <c:v>0.79167091216292995</c:v>
                </c:pt>
                <c:pt idx="141">
                  <c:v>0.79468830522449962</c:v>
                </c:pt>
                <c:pt idx="142">
                  <c:v>0.79768664416722712</c:v>
                </c:pt>
                <c:pt idx="143">
                  <c:v>0.80082767298033375</c:v>
                </c:pt>
                <c:pt idx="144">
                  <c:v>0.80403868592578109</c:v>
                </c:pt>
                <c:pt idx="145">
                  <c:v>0.80705615582568058</c:v>
                </c:pt>
                <c:pt idx="146">
                  <c:v>0.81019226410672707</c:v>
                </c:pt>
                <c:pt idx="147">
                  <c:v>0.81326252501667473</c:v>
                </c:pt>
                <c:pt idx="148">
                  <c:v>0.81588401007327849</c:v>
                </c:pt>
                <c:pt idx="149">
                  <c:v>0.81835944194454946</c:v>
                </c:pt>
                <c:pt idx="150">
                  <c:v>0.82042847737884239</c:v>
                </c:pt>
                <c:pt idx="151">
                  <c:v>0.82341354939966982</c:v>
                </c:pt>
                <c:pt idx="152">
                  <c:v>0.82663997120991473</c:v>
                </c:pt>
                <c:pt idx="153">
                  <c:v>0.82866572353363532</c:v>
                </c:pt>
                <c:pt idx="154">
                  <c:v>0.83163366239386449</c:v>
                </c:pt>
                <c:pt idx="155">
                  <c:v>0.8344902159546137</c:v>
                </c:pt>
                <c:pt idx="156">
                  <c:v>0.8374564509695539</c:v>
                </c:pt>
                <c:pt idx="157">
                  <c:v>0.84010203814529683</c:v>
                </c:pt>
                <c:pt idx="158">
                  <c:v>0.84459420048792155</c:v>
                </c:pt>
                <c:pt idx="159">
                  <c:v>0.84545417418111035</c:v>
                </c:pt>
                <c:pt idx="160">
                  <c:v>0.8488455435631368</c:v>
                </c:pt>
                <c:pt idx="161">
                  <c:v>0.85154073107203077</c:v>
                </c:pt>
                <c:pt idx="162">
                  <c:v>0.85370616515472209</c:v>
                </c:pt>
                <c:pt idx="163">
                  <c:v>0.85600338471634685</c:v>
                </c:pt>
                <c:pt idx="164">
                  <c:v>0.85878332639207944</c:v>
                </c:pt>
                <c:pt idx="165">
                  <c:v>0.86199245501150989</c:v>
                </c:pt>
                <c:pt idx="166">
                  <c:v>0.86536830205818172</c:v>
                </c:pt>
                <c:pt idx="167">
                  <c:v>0.86734605772624307</c:v>
                </c:pt>
                <c:pt idx="168">
                  <c:v>0.87031645769633426</c:v>
                </c:pt>
                <c:pt idx="169">
                  <c:v>0.87275203519376787</c:v>
                </c:pt>
                <c:pt idx="170">
                  <c:v>0.87527852633371217</c:v>
                </c:pt>
                <c:pt idx="171">
                  <c:v>0.8785937153762251</c:v>
                </c:pt>
                <c:pt idx="172">
                  <c:v>0.88114391967849193</c:v>
                </c:pt>
                <c:pt idx="173">
                  <c:v>0.88294310555005273</c:v>
                </c:pt>
                <c:pt idx="174">
                  <c:v>0.88570280112008837</c:v>
                </c:pt>
                <c:pt idx="175">
                  <c:v>0.88782113678123942</c:v>
                </c:pt>
                <c:pt idx="176">
                  <c:v>0.89125967636014536</c:v>
                </c:pt>
                <c:pt idx="177">
                  <c:v>0.89425531136800507</c:v>
                </c:pt>
                <c:pt idx="178">
                  <c:v>0.8959958433855375</c:v>
                </c:pt>
                <c:pt idx="179">
                  <c:v>0.89887560897180252</c:v>
                </c:pt>
                <c:pt idx="180">
                  <c:v>0.90114875857917043</c:v>
                </c:pt>
                <c:pt idx="181">
                  <c:v>0.90397443176822323</c:v>
                </c:pt>
                <c:pt idx="182">
                  <c:v>0.90666435922685573</c:v>
                </c:pt>
                <c:pt idx="183">
                  <c:v>0.90963548389954019</c:v>
                </c:pt>
                <c:pt idx="184">
                  <c:v>0.91120899907120145</c:v>
                </c:pt>
                <c:pt idx="185">
                  <c:v>0.91382874057278496</c:v>
                </c:pt>
                <c:pt idx="186">
                  <c:v>0.91730115185743422</c:v>
                </c:pt>
                <c:pt idx="187">
                  <c:v>0.9190145682836055</c:v>
                </c:pt>
                <c:pt idx="188">
                  <c:v>0.92089361300562411</c:v>
                </c:pt>
                <c:pt idx="189">
                  <c:v>0.92385641729834245</c:v>
                </c:pt>
                <c:pt idx="190">
                  <c:v>0.92704361999117435</c:v>
                </c:pt>
                <c:pt idx="191">
                  <c:v>0.92921737058213294</c:v>
                </c:pt>
                <c:pt idx="192">
                  <c:v>0.93096305056921058</c:v>
                </c:pt>
                <c:pt idx="193">
                  <c:v>0.93395503784116762</c:v>
                </c:pt>
                <c:pt idx="194">
                  <c:v>0.93661985008614523</c:v>
                </c:pt>
                <c:pt idx="195">
                  <c:v>0.93859532035990523</c:v>
                </c:pt>
                <c:pt idx="196">
                  <c:v>0.94099268845911455</c:v>
                </c:pt>
                <c:pt idx="197">
                  <c:v>0.94352313379481167</c:v>
                </c:pt>
                <c:pt idx="198">
                  <c:v>0.94623704881000903</c:v>
                </c:pt>
                <c:pt idx="199">
                  <c:v>0.94875940696113603</c:v>
                </c:pt>
                <c:pt idx="200">
                  <c:v>0.95096163955530444</c:v>
                </c:pt>
                <c:pt idx="201">
                  <c:v>0.95359572381467905</c:v>
                </c:pt>
                <c:pt idx="202">
                  <c:v>0.95615319033185142</c:v>
                </c:pt>
                <c:pt idx="203">
                  <c:v>0.95772156488026783</c:v>
                </c:pt>
                <c:pt idx="204">
                  <c:v>0.96158482683779933</c:v>
                </c:pt>
                <c:pt idx="205">
                  <c:v>0.96425576619501763</c:v>
                </c:pt>
                <c:pt idx="206">
                  <c:v>0.96659246646190966</c:v>
                </c:pt>
                <c:pt idx="207">
                  <c:v>0.96779800882881695</c:v>
                </c:pt>
                <c:pt idx="208">
                  <c:v>0.96987035506194397</c:v>
                </c:pt>
                <c:pt idx="209">
                  <c:v>0.97256628047691651</c:v>
                </c:pt>
                <c:pt idx="210">
                  <c:v>0.97452796651025408</c:v>
                </c:pt>
                <c:pt idx="211">
                  <c:v>0.97702587696830678</c:v>
                </c:pt>
                <c:pt idx="212">
                  <c:v>0.97944219633815466</c:v>
                </c:pt>
                <c:pt idx="213">
                  <c:v>0.98151908715146197</c:v>
                </c:pt>
                <c:pt idx="214">
                  <c:v>0.9840765428477326</c:v>
                </c:pt>
                <c:pt idx="215">
                  <c:v>0.98707045236849988</c:v>
                </c:pt>
                <c:pt idx="216">
                  <c:v>0.98812540481256594</c:v>
                </c:pt>
                <c:pt idx="217">
                  <c:v>0.99085950855289884</c:v>
                </c:pt>
                <c:pt idx="218">
                  <c:v>0.99311782071849997</c:v>
                </c:pt>
                <c:pt idx="219">
                  <c:v>0.99570444410576298</c:v>
                </c:pt>
                <c:pt idx="220">
                  <c:v>0.99762217891230165</c:v>
                </c:pt>
                <c:pt idx="221">
                  <c:v>0.99919864233295153</c:v>
                </c:pt>
                <c:pt idx="222">
                  <c:v>1.0025146828513742</c:v>
                </c:pt>
                <c:pt idx="223">
                  <c:v>1.0044159271993134</c:v>
                </c:pt>
                <c:pt idx="224">
                  <c:v>1.0072465400803714</c:v>
                </c:pt>
                <c:pt idx="225">
                  <c:v>1.0083797763876841</c:v>
                </c:pt>
                <c:pt idx="226">
                  <c:v>1.0110810457397252</c:v>
                </c:pt>
                <c:pt idx="227">
                  <c:v>1.0132303865604027</c:v>
                </c:pt>
                <c:pt idx="228">
                  <c:v>1.0161952312383813</c:v>
                </c:pt>
                <c:pt idx="229">
                  <c:v>1.0185270442301129</c:v>
                </c:pt>
                <c:pt idx="230">
                  <c:v>1.0198889063362422</c:v>
                </c:pt>
                <c:pt idx="231">
                  <c:v>1.0223148383399818</c:v>
                </c:pt>
                <c:pt idx="232">
                  <c:v>1.0241417262163584</c:v>
                </c:pt>
                <c:pt idx="233">
                  <c:v>1.0276198241330559</c:v>
                </c:pt>
                <c:pt idx="234">
                  <c:v>1.0289295543113992</c:v>
                </c:pt>
                <c:pt idx="235">
                  <c:v>1.0305538461177226</c:v>
                </c:pt>
                <c:pt idx="236">
                  <c:v>1.0328475516659643</c:v>
                </c:pt>
                <c:pt idx="237">
                  <c:v>1.0346365375967099</c:v>
                </c:pt>
                <c:pt idx="238">
                  <c:v>1.0371993827969654</c:v>
                </c:pt>
                <c:pt idx="239">
                  <c:v>1.0392091895788715</c:v>
                </c:pt>
                <c:pt idx="240">
                  <c:v>1.0412191988804067</c:v>
                </c:pt>
                <c:pt idx="241">
                  <c:v>1.0439232300442489</c:v>
                </c:pt>
                <c:pt idx="242">
                  <c:v>1.045466419688432</c:v>
                </c:pt>
                <c:pt idx="243">
                  <c:v>1.0473769451932822</c:v>
                </c:pt>
                <c:pt idx="244">
                  <c:v>1.050509706440365</c:v>
                </c:pt>
                <c:pt idx="245">
                  <c:v>1.0519942130438678</c:v>
                </c:pt>
                <c:pt idx="246">
                  <c:v>1.0540535328967908</c:v>
                </c:pt>
                <c:pt idx="247">
                  <c:v>1.0565411073089248</c:v>
                </c:pt>
                <c:pt idx="248">
                  <c:v>1.0591190044827694</c:v>
                </c:pt>
                <c:pt idx="249">
                  <c:v>1.0605412551625317</c:v>
                </c:pt>
                <c:pt idx="250">
                  <c:v>1.0621656105044248</c:v>
                </c:pt>
                <c:pt idx="251">
                  <c:v>1.0639696077062848</c:v>
                </c:pt>
                <c:pt idx="252">
                  <c:v>1.066912727190356</c:v>
                </c:pt>
                <c:pt idx="253">
                  <c:v>1.0682808664122354</c:v>
                </c:pt>
                <c:pt idx="254">
                  <c:v>1.0702590582916938</c:v>
                </c:pt>
                <c:pt idx="255">
                  <c:v>1.0727173477698537</c:v>
                </c:pt>
                <c:pt idx="256">
                  <c:v>1.0744501980391712</c:v>
                </c:pt>
                <c:pt idx="257">
                  <c:v>1.0765740412414828</c:v>
                </c:pt>
                <c:pt idx="258">
                  <c:v>1.078384029649029</c:v>
                </c:pt>
                <c:pt idx="259">
                  <c:v>1.0806905922154713</c:v>
                </c:pt>
                <c:pt idx="260">
                  <c:v>1.0827645470898066</c:v>
                </c:pt>
                <c:pt idx="261">
                  <c:v>1.0848917467571428</c:v>
                </c:pt>
                <c:pt idx="262">
                  <c:v>1.0868861183665544</c:v>
                </c:pt>
                <c:pt idx="263">
                  <c:v>1.0893135583473343</c:v>
                </c:pt>
                <c:pt idx="264">
                  <c:v>1.0908893754921098</c:v>
                </c:pt>
                <c:pt idx="265">
                  <c:v>1.0926604622615435</c:v>
                </c:pt>
                <c:pt idx="266">
                  <c:v>1.0944790091088936</c:v>
                </c:pt>
                <c:pt idx="267">
                  <c:v>1.0962134328763076</c:v>
                </c:pt>
                <c:pt idx="268">
                  <c:v>1.0983871147694317</c:v>
                </c:pt>
                <c:pt idx="269">
                  <c:v>1.1006138538270764</c:v>
                </c:pt>
                <c:pt idx="270">
                  <c:v>1.1025217574969279</c:v>
                </c:pt>
                <c:pt idx="271">
                  <c:v>1.1040186416236273</c:v>
                </c:pt>
                <c:pt idx="272">
                  <c:v>1.106069128046858</c:v>
                </c:pt>
                <c:pt idx="273">
                  <c:v>1.1081391645634731</c:v>
                </c:pt>
                <c:pt idx="274">
                  <c:v>1.1099274724505594</c:v>
                </c:pt>
                <c:pt idx="275">
                  <c:v>1.1117688643062353</c:v>
                </c:pt>
                <c:pt idx="276">
                  <c:v>1.1136375655367605</c:v>
                </c:pt>
                <c:pt idx="277">
                  <c:v>1.1157711267030257</c:v>
                </c:pt>
                <c:pt idx="278">
                  <c:v>1.1182059804906095</c:v>
                </c:pt>
                <c:pt idx="279">
                  <c:v>1.1196550610502178</c:v>
                </c:pt>
                <c:pt idx="280">
                  <c:v>1.1215101041187168</c:v>
                </c:pt>
                <c:pt idx="281">
                  <c:v>1.123429972330561</c:v>
                </c:pt>
                <c:pt idx="282">
                  <c:v>1.1253368931845664</c:v>
                </c:pt>
                <c:pt idx="283">
                  <c:v>1.1272905851526538</c:v>
                </c:pt>
                <c:pt idx="284">
                  <c:v>1.1290148432288956</c:v>
                </c:pt>
                <c:pt idx="285">
                  <c:v>1.1308117502582604</c:v>
                </c:pt>
                <c:pt idx="286">
                  <c:v>1.1329551743289976</c:v>
                </c:pt>
                <c:pt idx="287">
                  <c:v>1.1346892258176822</c:v>
                </c:pt>
                <c:pt idx="288">
                  <c:v>1.1364011192763899</c:v>
                </c:pt>
                <c:pt idx="289">
                  <c:v>1.1381297364883678</c:v>
                </c:pt>
                <c:pt idx="290">
                  <c:v>1.1397303732078499</c:v>
                </c:pt>
                <c:pt idx="291">
                  <c:v>1.141488470924227</c:v>
                </c:pt>
                <c:pt idx="292">
                  <c:v>1.1434212864939099</c:v>
                </c:pt>
                <c:pt idx="293">
                  <c:v>1.1455504637058571</c:v>
                </c:pt>
                <c:pt idx="294">
                  <c:v>1.1469948773793126</c:v>
                </c:pt>
                <c:pt idx="295">
                  <c:v>1.1490564209771799</c:v>
                </c:pt>
                <c:pt idx="296">
                  <c:v>1.1504844851615812</c:v>
                </c:pt>
                <c:pt idx="297">
                  <c:v>1.1524287569886986</c:v>
                </c:pt>
                <c:pt idx="298">
                  <c:v>1.1553586094515953</c:v>
                </c:pt>
                <c:pt idx="299">
                  <c:v>1.1563988267064524</c:v>
                </c:pt>
                <c:pt idx="300">
                  <c:v>1.1577497974260729</c:v>
                </c:pt>
                <c:pt idx="301">
                  <c:v>1.159759432463392</c:v>
                </c:pt>
                <c:pt idx="302">
                  <c:v>1.1616775097663616</c:v>
                </c:pt>
                <c:pt idx="303">
                  <c:v>1.1634629714584683</c:v>
                </c:pt>
                <c:pt idx="304">
                  <c:v>1.1654854108985939</c:v>
                </c:pt>
                <c:pt idx="305">
                  <c:v>1.1668349967413407</c:v>
                </c:pt>
                <c:pt idx="306">
                  <c:v>1.1685533986249825</c:v>
                </c:pt>
                <c:pt idx="307">
                  <c:v>1.1703082560272986</c:v>
                </c:pt>
                <c:pt idx="308">
                  <c:v>1.1719402783255317</c:v>
                </c:pt>
                <c:pt idx="309">
                  <c:v>1.1736974855511881</c:v>
                </c:pt>
                <c:pt idx="310">
                  <c:v>1.1755009565991106</c:v>
                </c:pt>
                <c:pt idx="311">
                  <c:v>1.1770960002029618</c:v>
                </c:pt>
                <c:pt idx="312">
                  <c:v>1.1788454650237887</c:v>
                </c:pt>
                <c:pt idx="313">
                  <c:v>1.1808217965023429</c:v>
                </c:pt>
                <c:pt idx="314">
                  <c:v>1.1826802426948007</c:v>
                </c:pt>
                <c:pt idx="315">
                  <c:v>1.1841947162469091</c:v>
                </c:pt>
                <c:pt idx="316">
                  <c:v>1.1862374930258388</c:v>
                </c:pt>
                <c:pt idx="317">
                  <c:v>1.1877391591969109</c:v>
                </c:pt>
                <c:pt idx="318">
                  <c:v>1.189625480627887</c:v>
                </c:pt>
                <c:pt idx="319">
                  <c:v>1.1916467109066993</c:v>
                </c:pt>
                <c:pt idx="320">
                  <c:v>1.1931603316923314</c:v>
                </c:pt>
                <c:pt idx="321">
                  <c:v>1.1942064607334126</c:v>
                </c:pt>
                <c:pt idx="322">
                  <c:v>1.1959006108915027</c:v>
                </c:pt>
                <c:pt idx="323">
                  <c:v>1.1976276208521126</c:v>
                </c:pt>
                <c:pt idx="324">
                  <c:v>1.199066893108129</c:v>
                </c:pt>
                <c:pt idx="325">
                  <c:v>1.2011103648073536</c:v>
                </c:pt>
                <c:pt idx="326">
                  <c:v>1.2027711786461508</c:v>
                </c:pt>
                <c:pt idx="327">
                  <c:v>1.2041877031826824</c:v>
                </c:pt>
                <c:pt idx="328">
                  <c:v>1.2060731629124928</c:v>
                </c:pt>
                <c:pt idx="329">
                  <c:v>1.207719203738562</c:v>
                </c:pt>
                <c:pt idx="330">
                  <c:v>1.2091546162087115</c:v>
                </c:pt>
                <c:pt idx="331">
                  <c:v>1.2114547418277355</c:v>
                </c:pt>
                <c:pt idx="332">
                  <c:v>1.2126464388012341</c:v>
                </c:pt>
                <c:pt idx="333">
                  <c:v>1.2137732510667916</c:v>
                </c:pt>
                <c:pt idx="334">
                  <c:v>1.215973999112661</c:v>
                </c:pt>
                <c:pt idx="335">
                  <c:v>1.2174041371377715</c:v>
                </c:pt>
                <c:pt idx="336">
                  <c:v>1.219047412181067</c:v>
                </c:pt>
                <c:pt idx="337">
                  <c:v>1.2204803060615186</c:v>
                </c:pt>
                <c:pt idx="338">
                  <c:v>1.222276177659644</c:v>
                </c:pt>
                <c:pt idx="339">
                  <c:v>1.2241081602945261</c:v>
                </c:pt>
                <c:pt idx="340">
                  <c:v>1.2255962090060464</c:v>
                </c:pt>
                <c:pt idx="341">
                  <c:v>1.2272535968877893</c:v>
                </c:pt>
                <c:pt idx="342">
                  <c:v>1.2285167147909759</c:v>
                </c:pt>
                <c:pt idx="343">
                  <c:v>1.2302788400668343</c:v>
                </c:pt>
                <c:pt idx="344">
                  <c:v>1.2318754541905519</c:v>
                </c:pt>
                <c:pt idx="345">
                  <c:v>1.2332406171680821</c:v>
                </c:pt>
                <c:pt idx="346">
                  <c:v>1.2347721817884738</c:v>
                </c:pt>
                <c:pt idx="347">
                  <c:v>1.2362285957426804</c:v>
                </c:pt>
                <c:pt idx="348">
                  <c:v>1.2376408792799263</c:v>
                </c:pt>
                <c:pt idx="349">
                  <c:v>1.2394457361974658</c:v>
                </c:pt>
                <c:pt idx="350">
                  <c:v>1.2410683046014575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2-4132-9BA5-9FF58968A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963856"/>
        <c:axId val="895964184"/>
      </c:scatterChart>
      <c:valAx>
        <c:axId val="89596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5964184"/>
        <c:crosses val="autoZero"/>
        <c:crossBetween val="midCat"/>
      </c:valAx>
      <c:valAx>
        <c:axId val="89596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596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Planilha2!$O$1</c:f>
              <c:strCache>
                <c:ptCount val="1"/>
                <c:pt idx="0">
                  <c:v>M_l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Planilha2!$O$2:$O$582</c:f>
              <c:numCache>
                <c:formatCode>General</c:formatCode>
                <c:ptCount val="581"/>
                <c:pt idx="0">
                  <c:v>0.46737009494561432</c:v>
                </c:pt>
                <c:pt idx="1">
                  <c:v>0.4669250773637455</c:v>
                </c:pt>
                <c:pt idx="2">
                  <c:v>0.46642864943108187</c:v>
                </c:pt>
                <c:pt idx="3">
                  <c:v>0.4659203628460527</c:v>
                </c:pt>
                <c:pt idx="4">
                  <c:v>0.46542658579084994</c:v>
                </c:pt>
                <c:pt idx="5">
                  <c:v>0.46493428827332861</c:v>
                </c:pt>
                <c:pt idx="6">
                  <c:v>0.46444223433902987</c:v>
                </c:pt>
                <c:pt idx="7">
                  <c:v>0.46394663114725487</c:v>
                </c:pt>
                <c:pt idx="8">
                  <c:v>0.46345556755640838</c:v>
                </c:pt>
                <c:pt idx="9">
                  <c:v>0.46295233154684512</c:v>
                </c:pt>
                <c:pt idx="10">
                  <c:v>0.46244439038330531</c:v>
                </c:pt>
                <c:pt idx="11">
                  <c:v>0.46193733555811173</c:v>
                </c:pt>
                <c:pt idx="12">
                  <c:v>0.46143690046691033</c:v>
                </c:pt>
                <c:pt idx="13">
                  <c:v>0.46092889757675826</c:v>
                </c:pt>
                <c:pt idx="14">
                  <c:v>0.46041781694927841</c:v>
                </c:pt>
                <c:pt idx="15">
                  <c:v>0.45990625010885494</c:v>
                </c:pt>
                <c:pt idx="16">
                  <c:v>0.45939082409060267</c:v>
                </c:pt>
                <c:pt idx="17">
                  <c:v>0.45887468474156401</c:v>
                </c:pt>
                <c:pt idx="18">
                  <c:v>0.45835847693345672</c:v>
                </c:pt>
                <c:pt idx="19">
                  <c:v>0.45783645863684597</c:v>
                </c:pt>
                <c:pt idx="20">
                  <c:v>0.45731467144000537</c:v>
                </c:pt>
                <c:pt idx="21">
                  <c:v>0.45679028601155847</c:v>
                </c:pt>
                <c:pt idx="22">
                  <c:v>0.45626541459407999</c:v>
                </c:pt>
                <c:pt idx="23">
                  <c:v>0.45573799033803974</c:v>
                </c:pt>
                <c:pt idx="24">
                  <c:v>0.45520779336908318</c:v>
                </c:pt>
                <c:pt idx="25">
                  <c:v>0.4546764441374706</c:v>
                </c:pt>
                <c:pt idx="26">
                  <c:v>0.45414064108045782</c:v>
                </c:pt>
                <c:pt idx="27">
                  <c:v>0.45360429544511949</c:v>
                </c:pt>
                <c:pt idx="28">
                  <c:v>0.45306682861917069</c:v>
                </c:pt>
                <c:pt idx="29">
                  <c:v>0.45252472620589818</c:v>
                </c:pt>
                <c:pt idx="30">
                  <c:v>0.45198257328898711</c:v>
                </c:pt>
                <c:pt idx="31">
                  <c:v>0.45143825243450497</c:v>
                </c:pt>
                <c:pt idx="32">
                  <c:v>0.45089409404438263</c:v>
                </c:pt>
                <c:pt idx="33">
                  <c:v>0.45034936358438038</c:v>
                </c:pt>
                <c:pt idx="34">
                  <c:v>0.44980079098994241</c:v>
                </c:pt>
                <c:pt idx="35">
                  <c:v>0.44925151922306672</c:v>
                </c:pt>
                <c:pt idx="36">
                  <c:v>0.44869808660436306</c:v>
                </c:pt>
                <c:pt idx="37">
                  <c:v>0.44814319864663277</c:v>
                </c:pt>
                <c:pt idx="38">
                  <c:v>0.44758865935092629</c:v>
                </c:pt>
                <c:pt idx="39">
                  <c:v>0.44703218078484008</c:v>
                </c:pt>
                <c:pt idx="40">
                  <c:v>0.44647419318454779</c:v>
                </c:pt>
                <c:pt idx="41">
                  <c:v>0.44590662653163005</c:v>
                </c:pt>
                <c:pt idx="42">
                  <c:v>0.44533588968236953</c:v>
                </c:pt>
                <c:pt idx="43">
                  <c:v>0.44476476741848298</c:v>
                </c:pt>
                <c:pt idx="44">
                  <c:v>0.44419277357526155</c:v>
                </c:pt>
                <c:pt idx="45">
                  <c:v>0.44361735871143115</c:v>
                </c:pt>
                <c:pt idx="46">
                  <c:v>0.4430405771908017</c:v>
                </c:pt>
                <c:pt idx="47">
                  <c:v>0.44246398597006931</c:v>
                </c:pt>
                <c:pt idx="48">
                  <c:v>0.441886461711536</c:v>
                </c:pt>
                <c:pt idx="49">
                  <c:v>0.44130662623794492</c:v>
                </c:pt>
                <c:pt idx="50">
                  <c:v>0.44072707847046988</c:v>
                </c:pt>
                <c:pt idx="51">
                  <c:v>0.44014695953571487</c:v>
                </c:pt>
                <c:pt idx="52">
                  <c:v>0.43956524478640296</c:v>
                </c:pt>
                <c:pt idx="53">
                  <c:v>0.43898129030975308</c:v>
                </c:pt>
                <c:pt idx="54">
                  <c:v>0.43839602007648493</c:v>
                </c:pt>
                <c:pt idx="55">
                  <c:v>0.43780925310279917</c:v>
                </c:pt>
                <c:pt idx="56">
                  <c:v>0.43722123140391855</c:v>
                </c:pt>
                <c:pt idx="57">
                  <c:v>0.43663287816455598</c:v>
                </c:pt>
                <c:pt idx="58">
                  <c:v>0.4360435949184891</c:v>
                </c:pt>
                <c:pt idx="59">
                  <c:v>0.4354542848667044</c:v>
                </c:pt>
                <c:pt idx="60">
                  <c:v>0.43486246317977845</c:v>
                </c:pt>
                <c:pt idx="61">
                  <c:v>0.43426905944905964</c:v>
                </c:pt>
                <c:pt idx="62">
                  <c:v>0.43367578909694998</c:v>
                </c:pt>
                <c:pt idx="63">
                  <c:v>0.43308126530157287</c:v>
                </c:pt>
                <c:pt idx="64">
                  <c:v>0.43248458902468984</c:v>
                </c:pt>
                <c:pt idx="65">
                  <c:v>0.43188716204041178</c:v>
                </c:pt>
                <c:pt idx="66">
                  <c:v>0.43128879558088234</c:v>
                </c:pt>
                <c:pt idx="67">
                  <c:v>0.43069039327059755</c:v>
                </c:pt>
                <c:pt idx="68">
                  <c:v>0.43009158848195622</c:v>
                </c:pt>
                <c:pt idx="69">
                  <c:v>0.42949210488516054</c:v>
                </c:pt>
                <c:pt idx="70">
                  <c:v>0.42889041676551465</c:v>
                </c:pt>
                <c:pt idx="71">
                  <c:v>0.42828925268044721</c:v>
                </c:pt>
                <c:pt idx="72">
                  <c:v>0.42768700628853951</c:v>
                </c:pt>
                <c:pt idx="73">
                  <c:v>0.42708296922626676</c:v>
                </c:pt>
                <c:pt idx="74">
                  <c:v>0.42647871496909762</c:v>
                </c:pt>
                <c:pt idx="75">
                  <c:v>0.42587408591010145</c:v>
                </c:pt>
                <c:pt idx="76">
                  <c:v>0.42526947899403961</c:v>
                </c:pt>
                <c:pt idx="77">
                  <c:v>0.42466374232734916</c:v>
                </c:pt>
                <c:pt idx="78">
                  <c:v>0.42405747691601342</c:v>
                </c:pt>
                <c:pt idx="79">
                  <c:v>0.42345082701050529</c:v>
                </c:pt>
                <c:pt idx="80">
                  <c:v>0.4228440902205024</c:v>
                </c:pt>
                <c:pt idx="81">
                  <c:v>0.4222355141811891</c:v>
                </c:pt>
                <c:pt idx="82">
                  <c:v>0.42162744401915453</c:v>
                </c:pt>
                <c:pt idx="83">
                  <c:v>0.42101940554275585</c:v>
                </c:pt>
                <c:pt idx="84">
                  <c:v>0.42041066031696495</c:v>
                </c:pt>
                <c:pt idx="85">
                  <c:v>0.41980109393236209</c:v>
                </c:pt>
                <c:pt idx="86">
                  <c:v>0.41919236930143811</c:v>
                </c:pt>
                <c:pt idx="87">
                  <c:v>0.41858307307698805</c:v>
                </c:pt>
                <c:pt idx="88">
                  <c:v>0.41797353674806059</c:v>
                </c:pt>
                <c:pt idx="89">
                  <c:v>0.41736293510194411</c:v>
                </c:pt>
                <c:pt idx="90">
                  <c:v>0.41675211464576273</c:v>
                </c:pt>
                <c:pt idx="91">
                  <c:v>0.41614167188498113</c:v>
                </c:pt>
                <c:pt idx="92">
                  <c:v>0.41553009756663245</c:v>
                </c:pt>
                <c:pt idx="93">
                  <c:v>0.41491867712727692</c:v>
                </c:pt>
                <c:pt idx="94">
                  <c:v>0.41430631003902979</c:v>
                </c:pt>
                <c:pt idx="95">
                  <c:v>0.41369419818781938</c:v>
                </c:pt>
                <c:pt idx="96">
                  <c:v>0.41308160662686411</c:v>
                </c:pt>
                <c:pt idx="97">
                  <c:v>0.41246939844035535</c:v>
                </c:pt>
                <c:pt idx="98">
                  <c:v>0.41185616267688907</c:v>
                </c:pt>
                <c:pt idx="99">
                  <c:v>0.41124218493043979</c:v>
                </c:pt>
                <c:pt idx="100">
                  <c:v>0.41062836672939007</c:v>
                </c:pt>
                <c:pt idx="101">
                  <c:v>0.41001480563093556</c:v>
                </c:pt>
                <c:pt idx="102">
                  <c:v>0.4094010957656784</c:v>
                </c:pt>
                <c:pt idx="103">
                  <c:v>0.4087866113461569</c:v>
                </c:pt>
                <c:pt idx="104">
                  <c:v>0.40817224712870426</c:v>
                </c:pt>
                <c:pt idx="105">
                  <c:v>0.40755751701625564</c:v>
                </c:pt>
                <c:pt idx="106">
                  <c:v>0.40694235816043489</c:v>
                </c:pt>
                <c:pt idx="107">
                  <c:v>0.40632640915508239</c:v>
                </c:pt>
                <c:pt idx="108">
                  <c:v>0.4057104925087866</c:v>
                </c:pt>
                <c:pt idx="109">
                  <c:v>0.40509432701451525</c:v>
                </c:pt>
                <c:pt idx="110">
                  <c:v>0.40447780270701644</c:v>
                </c:pt>
                <c:pt idx="111">
                  <c:v>0.40386076313412167</c:v>
                </c:pt>
                <c:pt idx="112">
                  <c:v>0.40324354456034528</c:v>
                </c:pt>
                <c:pt idx="113">
                  <c:v>0.40262606285920466</c:v>
                </c:pt>
                <c:pt idx="114">
                  <c:v>0.40200815572263726</c:v>
                </c:pt>
                <c:pt idx="115">
                  <c:v>0.40138952438011305</c:v>
                </c:pt>
                <c:pt idx="116">
                  <c:v>0.40077061513636503</c:v>
                </c:pt>
                <c:pt idx="117">
                  <c:v>0.40015114112681222</c:v>
                </c:pt>
                <c:pt idx="118">
                  <c:v>0.39953135303112675</c:v>
                </c:pt>
                <c:pt idx="119">
                  <c:v>0.39891125209357947</c:v>
                </c:pt>
                <c:pt idx="120">
                  <c:v>0.39829032002076553</c:v>
                </c:pt>
                <c:pt idx="121">
                  <c:v>0.39766841119911911</c:v>
                </c:pt>
                <c:pt idx="122">
                  <c:v>0.39704612359903624</c:v>
                </c:pt>
                <c:pt idx="123">
                  <c:v>0.39642284659740057</c:v>
                </c:pt>
                <c:pt idx="124">
                  <c:v>0.39579974661966033</c:v>
                </c:pt>
                <c:pt idx="125">
                  <c:v>0.39517617347695033</c:v>
                </c:pt>
                <c:pt idx="126">
                  <c:v>0.39455167772453459</c:v>
                </c:pt>
                <c:pt idx="127">
                  <c:v>0.39392696710817654</c:v>
                </c:pt>
                <c:pt idx="128">
                  <c:v>0.39330174406435481</c:v>
                </c:pt>
                <c:pt idx="129">
                  <c:v>0.39267655535154428</c:v>
                </c:pt>
                <c:pt idx="130">
                  <c:v>0.39205044504315145</c:v>
                </c:pt>
                <c:pt idx="131">
                  <c:v>0.39142360880151006</c:v>
                </c:pt>
                <c:pt idx="132">
                  <c:v>0.3907963599050539</c:v>
                </c:pt>
                <c:pt idx="133">
                  <c:v>0.39016859899786116</c:v>
                </c:pt>
                <c:pt idx="134">
                  <c:v>0.38954081380708905</c:v>
                </c:pt>
                <c:pt idx="135">
                  <c:v>0.38891286900111843</c:v>
                </c:pt>
                <c:pt idx="136">
                  <c:v>0.38828405256228948</c:v>
                </c:pt>
                <c:pt idx="137">
                  <c:v>0.38765519840527729</c:v>
                </c:pt>
                <c:pt idx="138">
                  <c:v>0.38702651538374705</c:v>
                </c:pt>
                <c:pt idx="139">
                  <c:v>0.38639674870702356</c:v>
                </c:pt>
                <c:pt idx="140">
                  <c:v>0.38576656661946962</c:v>
                </c:pt>
                <c:pt idx="141">
                  <c:v>0.38513622943856002</c:v>
                </c:pt>
                <c:pt idx="142">
                  <c:v>0.3845057970471718</c:v>
                </c:pt>
                <c:pt idx="143">
                  <c:v>0.38387485029707558</c:v>
                </c:pt>
                <c:pt idx="144">
                  <c:v>0.38324319470500956</c:v>
                </c:pt>
                <c:pt idx="145">
                  <c:v>0.38261140823004181</c:v>
                </c:pt>
                <c:pt idx="146">
                  <c:v>0.38197915054236525</c:v>
                </c:pt>
                <c:pt idx="147">
                  <c:v>0.38134662028164229</c:v>
                </c:pt>
                <c:pt idx="148">
                  <c:v>0.38071510299666311</c:v>
                </c:pt>
                <c:pt idx="149">
                  <c:v>0.38008499224378062</c:v>
                </c:pt>
                <c:pt idx="150">
                  <c:v>0.37945740390555932</c:v>
                </c:pt>
                <c:pt idx="151">
                  <c:v>0.37882972692021744</c:v>
                </c:pt>
                <c:pt idx="152">
                  <c:v>0.37820129261226715</c:v>
                </c:pt>
                <c:pt idx="153">
                  <c:v>0.37757542925873044</c:v>
                </c:pt>
                <c:pt idx="154">
                  <c:v>0.37694950369380881</c:v>
                </c:pt>
                <c:pt idx="155">
                  <c:v>0.37632382056632208</c:v>
                </c:pt>
                <c:pt idx="156">
                  <c:v>0.37569807833638225</c:v>
                </c:pt>
                <c:pt idx="157">
                  <c:v>0.37507314062517993</c:v>
                </c:pt>
                <c:pt idx="158">
                  <c:v>0.37444405645677126</c:v>
                </c:pt>
                <c:pt idx="159">
                  <c:v>0.37382055154357396</c:v>
                </c:pt>
                <c:pt idx="160">
                  <c:v>0.37319583969268194</c:v>
                </c:pt>
                <c:pt idx="161">
                  <c:v>0.37257176965127614</c:v>
                </c:pt>
                <c:pt idx="162">
                  <c:v>0.37194971086086981</c:v>
                </c:pt>
                <c:pt idx="163">
                  <c:v>0.37132928501426904</c:v>
                </c:pt>
                <c:pt idx="164">
                  <c:v>0.37070921905092302</c:v>
                </c:pt>
                <c:pt idx="165">
                  <c:v>0.37008840764888162</c:v>
                </c:pt>
                <c:pt idx="166">
                  <c:v>0.36946643991736466</c:v>
                </c:pt>
                <c:pt idx="167">
                  <c:v>0.36884687333068106</c:v>
                </c:pt>
                <c:pt idx="168">
                  <c:v>0.36822716897910812</c:v>
                </c:pt>
                <c:pt idx="169">
                  <c:v>0.3676086663451561</c:v>
                </c:pt>
                <c:pt idx="170">
                  <c:v>0.36699111839191417</c:v>
                </c:pt>
                <c:pt idx="171">
                  <c:v>0.36637255965750309</c:v>
                </c:pt>
                <c:pt idx="172">
                  <c:v>0.3657548869609224</c:v>
                </c:pt>
                <c:pt idx="173">
                  <c:v>0.36513991940314788</c:v>
                </c:pt>
                <c:pt idx="174">
                  <c:v>0.36452527795236367</c:v>
                </c:pt>
                <c:pt idx="175">
                  <c:v>0.36391250578276535</c:v>
                </c:pt>
                <c:pt idx="176">
                  <c:v>0.36329840124188162</c:v>
                </c:pt>
                <c:pt idx="177">
                  <c:v>0.36268404427846807</c:v>
                </c:pt>
                <c:pt idx="178">
                  <c:v>0.36207241910546845</c:v>
                </c:pt>
                <c:pt idx="179">
                  <c:v>0.36146079034569489</c:v>
                </c:pt>
                <c:pt idx="180">
                  <c:v>0.36085058242800178</c:v>
                </c:pt>
                <c:pt idx="181">
                  <c:v>0.3602404817029245</c:v>
                </c:pt>
                <c:pt idx="182">
                  <c:v>0.35963080166854916</c:v>
                </c:pt>
                <c:pt idx="183">
                  <c:v>0.35902088596369336</c:v>
                </c:pt>
                <c:pt idx="184">
                  <c:v>0.35841394912300384</c:v>
                </c:pt>
                <c:pt idx="185">
                  <c:v>0.35780755253798091</c:v>
                </c:pt>
                <c:pt idx="186">
                  <c:v>0.35719974966253154</c:v>
                </c:pt>
                <c:pt idx="187">
                  <c:v>0.35659453937427882</c:v>
                </c:pt>
                <c:pt idx="188">
                  <c:v>0.35599150807780616</c:v>
                </c:pt>
                <c:pt idx="189">
                  <c:v>0.35538819717767317</c:v>
                </c:pt>
                <c:pt idx="190">
                  <c:v>0.35478411175154717</c:v>
                </c:pt>
                <c:pt idx="191">
                  <c:v>0.35418150721177044</c:v>
                </c:pt>
                <c:pt idx="192">
                  <c:v>0.35358130317851011</c:v>
                </c:pt>
                <c:pt idx="193">
                  <c:v>0.35298073222801568</c:v>
                </c:pt>
                <c:pt idx="194">
                  <c:v>0.35238051307637586</c:v>
                </c:pt>
                <c:pt idx="195">
                  <c:v>0.35178213508015105</c:v>
                </c:pt>
                <c:pt idx="196">
                  <c:v>0.35118466001905618</c:v>
                </c:pt>
                <c:pt idx="197">
                  <c:v>0.35058778856770167</c:v>
                </c:pt>
                <c:pt idx="198">
                  <c:v>0.34999111979562442</c:v>
                </c:pt>
                <c:pt idx="199">
                  <c:v>0.34939505771950524</c:v>
                </c:pt>
                <c:pt idx="200">
                  <c:v>0.34880027016413867</c:v>
                </c:pt>
                <c:pt idx="201">
                  <c:v>0.34820582960547125</c:v>
                </c:pt>
                <c:pt idx="202">
                  <c:v>0.34761189132149822</c:v>
                </c:pt>
                <c:pt idx="203">
                  <c:v>0.34702050852667238</c:v>
                </c:pt>
                <c:pt idx="204">
                  <c:v>0.34642688614732103</c:v>
                </c:pt>
                <c:pt idx="205">
                  <c:v>0.3458335166787514</c:v>
                </c:pt>
                <c:pt idx="206">
                  <c:v>0.34524108269279596</c:v>
                </c:pt>
                <c:pt idx="207">
                  <c:v>0.34465188194872343</c:v>
                </c:pt>
                <c:pt idx="208">
                  <c:v>0.34406410540327192</c:v>
                </c:pt>
                <c:pt idx="209">
                  <c:v>0.3434764707098058</c:v>
                </c:pt>
                <c:pt idx="210">
                  <c:v>0.3428904547643305</c:v>
                </c:pt>
                <c:pt idx="211">
                  <c:v>0.34230495968569735</c:v>
                </c:pt>
                <c:pt idx="212">
                  <c:v>0.34172014093628678</c:v>
                </c:pt>
                <c:pt idx="213">
                  <c:v>0.34113666313118851</c:v>
                </c:pt>
                <c:pt idx="214">
                  <c:v>0.3405535576091353</c:v>
                </c:pt>
                <c:pt idx="215">
                  <c:v>0.33996996043931083</c:v>
                </c:pt>
                <c:pt idx="216">
                  <c:v>0.33938967590158786</c:v>
                </c:pt>
                <c:pt idx="217">
                  <c:v>0.33880938484630369</c:v>
                </c:pt>
                <c:pt idx="218">
                  <c:v>0.33823001069922776</c:v>
                </c:pt>
                <c:pt idx="219">
                  <c:v>0.33765090672176379</c:v>
                </c:pt>
                <c:pt idx="220">
                  <c:v>0.33707335556601098</c:v>
                </c:pt>
                <c:pt idx="221">
                  <c:v>0.336497989580399</c:v>
                </c:pt>
                <c:pt idx="222">
                  <c:v>0.33592146404244477</c:v>
                </c:pt>
                <c:pt idx="223">
                  <c:v>0.33534647879528878</c:v>
                </c:pt>
                <c:pt idx="224">
                  <c:v>0.33477125783414818</c:v>
                </c:pt>
                <c:pt idx="225">
                  <c:v>0.33419899624569183</c:v>
                </c:pt>
                <c:pt idx="226">
                  <c:v>0.33362671918515557</c:v>
                </c:pt>
                <c:pt idx="227">
                  <c:v>0.33305545566656186</c:v>
                </c:pt>
                <c:pt idx="228">
                  <c:v>0.33248367892782904</c:v>
                </c:pt>
                <c:pt idx="229">
                  <c:v>0.33191256539138292</c:v>
                </c:pt>
                <c:pt idx="230">
                  <c:v>0.33134389097945099</c:v>
                </c:pt>
                <c:pt idx="231">
                  <c:v>0.33077567489267556</c:v>
                </c:pt>
                <c:pt idx="232">
                  <c:v>0.33020900390299468</c:v>
                </c:pt>
                <c:pt idx="233">
                  <c:v>0.32964085921967978</c:v>
                </c:pt>
                <c:pt idx="234">
                  <c:v>0.32907518115783735</c:v>
                </c:pt>
                <c:pt idx="235">
                  <c:v>0.32851137188664209</c:v>
                </c:pt>
                <c:pt idx="236">
                  <c:v>0.32794820732935404</c:v>
                </c:pt>
                <c:pt idx="237">
                  <c:v>0.32738658064111187</c:v>
                </c:pt>
                <c:pt idx="238">
                  <c:v>0.32682509641349744</c:v>
                </c:pt>
                <c:pt idx="239">
                  <c:v>0.32626473220109087</c:v>
                </c:pt>
                <c:pt idx="240">
                  <c:v>0.32570547370465497</c:v>
                </c:pt>
                <c:pt idx="241">
                  <c:v>0.32514608838131026</c:v>
                </c:pt>
                <c:pt idx="242">
                  <c:v>0.32458860806788525</c:v>
                </c:pt>
                <c:pt idx="243">
                  <c:v>0.32403236951762532</c:v>
                </c:pt>
                <c:pt idx="244">
                  <c:v>0.32347523732804578</c:v>
                </c:pt>
                <c:pt idx="245">
                  <c:v>0.32292006998133377</c:v>
                </c:pt>
                <c:pt idx="246">
                  <c:v>0.32236585456542621</c:v>
                </c:pt>
                <c:pt idx="247">
                  <c:v>0.32181184566369236</c:v>
                </c:pt>
                <c:pt idx="248">
                  <c:v>0.32125788662320875</c:v>
                </c:pt>
                <c:pt idx="249">
                  <c:v>0.32070594143760311</c:v>
                </c:pt>
                <c:pt idx="250">
                  <c:v>0.32015564382904033</c:v>
                </c:pt>
                <c:pt idx="251">
                  <c:v>0.31960667121717679</c:v>
                </c:pt>
                <c:pt idx="252">
                  <c:v>0.31905709435214674</c:v>
                </c:pt>
                <c:pt idx="253">
                  <c:v>0.31850955566292505</c:v>
                </c:pt>
                <c:pt idx="254">
                  <c:v>0.31796301442020636</c:v>
                </c:pt>
                <c:pt idx="255">
                  <c:v>0.31741666190100642</c:v>
                </c:pt>
                <c:pt idx="256">
                  <c:v>0.31687169555428468</c:v>
                </c:pt>
                <c:pt idx="257">
                  <c:v>0.31632745518657074</c:v>
                </c:pt>
                <c:pt idx="258">
                  <c:v>0.31578444739968037</c:v>
                </c:pt>
                <c:pt idx="259">
                  <c:v>0.31524184626669122</c:v>
                </c:pt>
                <c:pt idx="260">
                  <c:v>0.3147000258793709</c:v>
                </c:pt>
                <c:pt idx="261">
                  <c:v>0.31415889092782434</c:v>
                </c:pt>
                <c:pt idx="262">
                  <c:v>0.31361864823872049</c:v>
                </c:pt>
                <c:pt idx="263">
                  <c:v>0.31307859050076331</c:v>
                </c:pt>
                <c:pt idx="264">
                  <c:v>0.31254008142545497</c:v>
                </c:pt>
                <c:pt idx="265">
                  <c:v>0.31200279155685756</c:v>
                </c:pt>
                <c:pt idx="266">
                  <c:v>0.31146663165122351</c:v>
                </c:pt>
                <c:pt idx="267">
                  <c:v>0.31093172246337114</c:v>
                </c:pt>
                <c:pt idx="268">
                  <c:v>0.3103973560520949</c:v>
                </c:pt>
                <c:pt idx="269">
                  <c:v>0.3098634428709377</c:v>
                </c:pt>
                <c:pt idx="270">
                  <c:v>0.30933047791938789</c:v>
                </c:pt>
                <c:pt idx="271">
                  <c:v>0.30879909295475327</c:v>
                </c:pt>
                <c:pt idx="272">
                  <c:v>0.30826840878256789</c:v>
                </c:pt>
                <c:pt idx="273">
                  <c:v>0.30773838740598103</c:v>
                </c:pt>
                <c:pt idx="274">
                  <c:v>0.30720945699171792</c:v>
                </c:pt>
                <c:pt idx="275">
                  <c:v>0.30668152394016857</c:v>
                </c:pt>
                <c:pt idx="276">
                  <c:v>0.30615453554905625</c:v>
                </c:pt>
                <c:pt idx="277">
                  <c:v>0.30562807671388997</c:v>
                </c:pt>
                <c:pt idx="278">
                  <c:v>0.30510168278387895</c:v>
                </c:pt>
                <c:pt idx="279">
                  <c:v>0.3045768493211562</c:v>
                </c:pt>
                <c:pt idx="280">
                  <c:v>0.30405294566790442</c:v>
                </c:pt>
                <c:pt idx="281">
                  <c:v>0.30352986423541778</c:v>
                </c:pt>
                <c:pt idx="282">
                  <c:v>0.30300761575141683</c:v>
                </c:pt>
                <c:pt idx="283">
                  <c:v>0.30248612142541814</c:v>
                </c:pt>
                <c:pt idx="284">
                  <c:v>0.30196571545594364</c:v>
                </c:pt>
                <c:pt idx="285">
                  <c:v>0.30144627846969463</c:v>
                </c:pt>
                <c:pt idx="286">
                  <c:v>0.30092728720478351</c:v>
                </c:pt>
                <c:pt idx="287">
                  <c:v>0.30040934112494855</c:v>
                </c:pt>
                <c:pt idx="288">
                  <c:v>0.29989246196573843</c:v>
                </c:pt>
                <c:pt idx="289">
                  <c:v>0.29937661418118283</c:v>
                </c:pt>
                <c:pt idx="290">
                  <c:v>0.29886197405097048</c:v>
                </c:pt>
                <c:pt idx="291">
                  <c:v>0.29834829998727375</c:v>
                </c:pt>
                <c:pt idx="292">
                  <c:v>0.29783532866920626</c:v>
                </c:pt>
                <c:pt idx="293">
                  <c:v>0.29732276907080135</c:v>
                </c:pt>
                <c:pt idx="294">
                  <c:v>0.29681160352526748</c:v>
                </c:pt>
                <c:pt idx="295">
                  <c:v>0.29630093182506517</c:v>
                </c:pt>
                <c:pt idx="296">
                  <c:v>0.29579165547270247</c:v>
                </c:pt>
                <c:pt idx="297">
                  <c:v>0.29528302422153052</c:v>
                </c:pt>
                <c:pt idx="298">
                  <c:v>0.29477363069507823</c:v>
                </c:pt>
                <c:pt idx="299">
                  <c:v>0.29426615948966633</c:v>
                </c:pt>
                <c:pt idx="300">
                  <c:v>0.29376015267602618</c:v>
                </c:pt>
                <c:pt idx="301">
                  <c:v>0.293254668782297</c:v>
                </c:pt>
                <c:pt idx="302">
                  <c:v>0.29274983105315616</c:v>
                </c:pt>
                <c:pt idx="303">
                  <c:v>0.29224581851142523</c:v>
                </c:pt>
                <c:pt idx="304">
                  <c:v>0.29174229282680159</c:v>
                </c:pt>
                <c:pt idx="305">
                  <c:v>0.29124018374169519</c:v>
                </c:pt>
                <c:pt idx="306">
                  <c:v>0.29073896683900086</c:v>
                </c:pt>
                <c:pt idx="307">
                  <c:v>0.29023858312493001</c:v>
                </c:pt>
                <c:pt idx="308">
                  <c:v>0.28973919345762289</c:v>
                </c:pt>
                <c:pt idx="309">
                  <c:v>0.28924061659339306</c:v>
                </c:pt>
                <c:pt idx="310">
                  <c:v>0.28874278146965893</c:v>
                </c:pt>
                <c:pt idx="311">
                  <c:v>0.28824596486886656</c:v>
                </c:pt>
                <c:pt idx="312">
                  <c:v>0.28774994735219911</c:v>
                </c:pt>
                <c:pt idx="313">
                  <c:v>0.28725441422145748</c:v>
                </c:pt>
                <c:pt idx="314">
                  <c:v>0.28675951991444565</c:v>
                </c:pt>
                <c:pt idx="315">
                  <c:v>0.28626572098614594</c:v>
                </c:pt>
                <c:pt idx="316">
                  <c:v>0.28577229877978</c:v>
                </c:pt>
                <c:pt idx="317">
                  <c:v>0.28527997292117835</c:v>
                </c:pt>
                <c:pt idx="318">
                  <c:v>0.28478822062996523</c:v>
                </c:pt>
                <c:pt idx="319">
                  <c:v>0.2842968573537783</c:v>
                </c:pt>
                <c:pt idx="320">
                  <c:v>0.28380655152318579</c:v>
                </c:pt>
                <c:pt idx="321">
                  <c:v>0.28331791031501663</c:v>
                </c:pt>
                <c:pt idx="322">
                  <c:v>0.28283006561208862</c:v>
                </c:pt>
                <c:pt idx="323">
                  <c:v>0.28234296693637229</c:v>
                </c:pt>
                <c:pt idx="324">
                  <c:v>0.28185698367249024</c:v>
                </c:pt>
                <c:pt idx="325">
                  <c:v>0.28137131787543052</c:v>
                </c:pt>
                <c:pt idx="326">
                  <c:v>0.28088646396905981</c:v>
                </c:pt>
                <c:pt idx="327">
                  <c:v>0.28040273105980312</c:v>
                </c:pt>
                <c:pt idx="328">
                  <c:v>0.27991950316063735</c:v>
                </c:pt>
                <c:pt idx="329">
                  <c:v>0.27943708402197864</c:v>
                </c:pt>
                <c:pt idx="330">
                  <c:v>0.27895573675696073</c:v>
                </c:pt>
                <c:pt idx="331">
                  <c:v>0.27847434474695304</c:v>
                </c:pt>
                <c:pt idx="332">
                  <c:v>0.27799432305115174</c:v>
                </c:pt>
                <c:pt idx="333">
                  <c:v>0.27751574192392481</c:v>
                </c:pt>
                <c:pt idx="334">
                  <c:v>0.2770372260137256</c:v>
                </c:pt>
                <c:pt idx="335">
                  <c:v>0.27655974946468487</c:v>
                </c:pt>
                <c:pt idx="336">
                  <c:v>0.27608303423232211</c:v>
                </c:pt>
                <c:pt idx="337">
                  <c:v>0.27560733809096316</c:v>
                </c:pt>
                <c:pt idx="338">
                  <c:v>0.2751321969631822</c:v>
                </c:pt>
                <c:pt idx="339">
                  <c:v>0.27465756081316728</c:v>
                </c:pt>
                <c:pt idx="340">
                  <c:v>0.27418385385340405</c:v>
                </c:pt>
                <c:pt idx="341">
                  <c:v>0.27371085749775537</c:v>
                </c:pt>
                <c:pt idx="342">
                  <c:v>0.27323905405620663</c:v>
                </c:pt>
                <c:pt idx="343">
                  <c:v>0.27276781662145622</c:v>
                </c:pt>
                <c:pt idx="344">
                  <c:v>0.27229734416152113</c:v>
                </c:pt>
                <c:pt idx="345">
                  <c:v>0.27182791433957587</c:v>
                </c:pt>
                <c:pt idx="346">
                  <c:v>0.27135931433614652</c:v>
                </c:pt>
                <c:pt idx="347">
                  <c:v>0.27089162877612533</c:v>
                </c:pt>
                <c:pt idx="348">
                  <c:v>0.27042490353925286</c:v>
                </c:pt>
                <c:pt idx="349">
                  <c:v>0.26995865369965749</c:v>
                </c:pt>
                <c:pt idx="350">
                  <c:v>0.26949309591302967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AA-42E1-ADFC-CD07DD980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63680"/>
        <c:axId val="534561712"/>
      </c:scatterChart>
      <c:valAx>
        <c:axId val="53456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4561712"/>
        <c:crosses val="autoZero"/>
        <c:crossBetween val="midCat"/>
      </c:valAx>
      <c:valAx>
        <c:axId val="5345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456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Planilha2!$P$1</c:f>
              <c:strCache>
                <c:ptCount val="1"/>
                <c:pt idx="0">
                  <c:v>M_h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Planilha2!$P$2:$P$582</c:f>
              <c:numCache>
                <c:formatCode>General</c:formatCode>
                <c:ptCount val="581"/>
                <c:pt idx="0">
                  <c:v>1.2391079706158197</c:v>
                </c:pt>
                <c:pt idx="1">
                  <c:v>1.2385977399231924</c:v>
                </c:pt>
                <c:pt idx="2">
                  <c:v>1.2381194310892352</c:v>
                </c:pt>
                <c:pt idx="3">
                  <c:v>1.2376627447621766</c:v>
                </c:pt>
                <c:pt idx="4">
                  <c:v>1.2372127674755877</c:v>
                </c:pt>
                <c:pt idx="5">
                  <c:v>1.2367439481175113</c:v>
                </c:pt>
                <c:pt idx="6">
                  <c:v>1.2362823896418051</c:v>
                </c:pt>
                <c:pt idx="7">
                  <c:v>1.2358191108720211</c:v>
                </c:pt>
                <c:pt idx="8">
                  <c:v>1.2353557735770213</c:v>
                </c:pt>
                <c:pt idx="9">
                  <c:v>1.2348902641447057</c:v>
                </c:pt>
                <c:pt idx="10">
                  <c:v>1.2344237357118697</c:v>
                </c:pt>
                <c:pt idx="11">
                  <c:v>1.2339570301682017</c:v>
                </c:pt>
                <c:pt idx="12">
                  <c:v>1.2334885177148598</c:v>
                </c:pt>
                <c:pt idx="13">
                  <c:v>1.2330223237804514</c:v>
                </c:pt>
                <c:pt idx="14">
                  <c:v>1.2325555154748253</c:v>
                </c:pt>
                <c:pt idx="15">
                  <c:v>1.2320832358582674</c:v>
                </c:pt>
                <c:pt idx="16">
                  <c:v>1.2316154933271488</c:v>
                </c:pt>
                <c:pt idx="17">
                  <c:v>1.2311478366987101</c:v>
                </c:pt>
                <c:pt idx="18">
                  <c:v>1.2306776381235436</c:v>
                </c:pt>
                <c:pt idx="19">
                  <c:v>1.2302083528921681</c:v>
                </c:pt>
                <c:pt idx="20">
                  <c:v>1.2297396549314139</c:v>
                </c:pt>
                <c:pt idx="21">
                  <c:v>1.2292728053595119</c:v>
                </c:pt>
                <c:pt idx="22">
                  <c:v>1.2288004403678365</c:v>
                </c:pt>
                <c:pt idx="23">
                  <c:v>1.2283305422898314</c:v>
                </c:pt>
                <c:pt idx="24">
                  <c:v>1.2278594861340693</c:v>
                </c:pt>
                <c:pt idx="25">
                  <c:v>1.2273868606468343</c:v>
                </c:pt>
                <c:pt idx="26">
                  <c:v>1.2269167720402141</c:v>
                </c:pt>
                <c:pt idx="27">
                  <c:v>1.22644533938824</c:v>
                </c:pt>
                <c:pt idx="28">
                  <c:v>1.2259751696163728</c:v>
                </c:pt>
                <c:pt idx="29">
                  <c:v>1.2255062342321346</c:v>
                </c:pt>
                <c:pt idx="30">
                  <c:v>1.2250349286815501</c:v>
                </c:pt>
                <c:pt idx="31">
                  <c:v>1.2245637036996577</c:v>
                </c:pt>
                <c:pt idx="32">
                  <c:v>1.2240909879791466</c:v>
                </c:pt>
                <c:pt idx="33">
                  <c:v>1.2236187772558953</c:v>
                </c:pt>
                <c:pt idx="34">
                  <c:v>1.2231469569650044</c:v>
                </c:pt>
                <c:pt idx="35">
                  <c:v>1.2226756980198994</c:v>
                </c:pt>
                <c:pt idx="36">
                  <c:v>1.2222040979991042</c:v>
                </c:pt>
                <c:pt idx="37">
                  <c:v>1.2217311565158908</c:v>
                </c:pt>
                <c:pt idx="38">
                  <c:v>1.2212590001679735</c:v>
                </c:pt>
                <c:pt idx="39">
                  <c:v>1.2207869982971205</c:v>
                </c:pt>
                <c:pt idx="40">
                  <c:v>1.2203151926656397</c:v>
                </c:pt>
                <c:pt idx="41">
                  <c:v>1.2198378694192733</c:v>
                </c:pt>
                <c:pt idx="42">
                  <c:v>1.2193588185197697</c:v>
                </c:pt>
                <c:pt idx="43">
                  <c:v>1.218880154936498</c:v>
                </c:pt>
                <c:pt idx="44">
                  <c:v>1.2184027267680566</c:v>
                </c:pt>
                <c:pt idx="45">
                  <c:v>1.2179252004994729</c:v>
                </c:pt>
                <c:pt idx="46">
                  <c:v>1.2174486473070303</c:v>
                </c:pt>
                <c:pt idx="47">
                  <c:v>1.2169714554733673</c:v>
                </c:pt>
                <c:pt idx="48">
                  <c:v>1.2164937139873273</c:v>
                </c:pt>
                <c:pt idx="49">
                  <c:v>1.2160169582761071</c:v>
                </c:pt>
                <c:pt idx="50">
                  <c:v>1.2155411041346968</c:v>
                </c:pt>
                <c:pt idx="51">
                  <c:v>1.2150647092093394</c:v>
                </c:pt>
                <c:pt idx="52">
                  <c:v>1.2145885583325411</c:v>
                </c:pt>
                <c:pt idx="53">
                  <c:v>1.2141127112161678</c:v>
                </c:pt>
                <c:pt idx="54">
                  <c:v>1.2136365100537305</c:v>
                </c:pt>
                <c:pt idx="55">
                  <c:v>1.2131595580635861</c:v>
                </c:pt>
                <c:pt idx="56">
                  <c:v>1.2126835156936078</c:v>
                </c:pt>
                <c:pt idx="57">
                  <c:v>1.2122080654153562</c:v>
                </c:pt>
                <c:pt idx="58">
                  <c:v>1.211733431554717</c:v>
                </c:pt>
                <c:pt idx="59">
                  <c:v>1.2112594226955062</c:v>
                </c:pt>
                <c:pt idx="60">
                  <c:v>1.2107858954363606</c:v>
                </c:pt>
                <c:pt idx="61">
                  <c:v>1.2103113830355681</c:v>
                </c:pt>
                <c:pt idx="62">
                  <c:v>1.2098374627691026</c:v>
                </c:pt>
                <c:pt idx="63">
                  <c:v>1.2093649905790043</c:v>
                </c:pt>
                <c:pt idx="64">
                  <c:v>1.208892750572498</c:v>
                </c:pt>
                <c:pt idx="65">
                  <c:v>1.2084204309700171</c:v>
                </c:pt>
                <c:pt idx="66">
                  <c:v>1.2079490472398806</c:v>
                </c:pt>
                <c:pt idx="67">
                  <c:v>1.2074774567407311</c:v>
                </c:pt>
                <c:pt idx="68">
                  <c:v>1.2070061626153663</c:v>
                </c:pt>
                <c:pt idx="69">
                  <c:v>1.2065354821563525</c:v>
                </c:pt>
                <c:pt idx="70">
                  <c:v>1.206063178826839</c:v>
                </c:pt>
                <c:pt idx="71">
                  <c:v>1.205592280584606</c:v>
                </c:pt>
                <c:pt idx="72">
                  <c:v>1.205122701094995</c:v>
                </c:pt>
                <c:pt idx="73">
                  <c:v>1.2046532659335691</c:v>
                </c:pt>
                <c:pt idx="74">
                  <c:v>1.2041838156547353</c:v>
                </c:pt>
                <c:pt idx="75">
                  <c:v>1.2037153097267064</c:v>
                </c:pt>
                <c:pt idx="76">
                  <c:v>1.2032469885482311</c:v>
                </c:pt>
                <c:pt idx="77">
                  <c:v>1.2027785661411388</c:v>
                </c:pt>
                <c:pt idx="78">
                  <c:v>1.2023109384527824</c:v>
                </c:pt>
                <c:pt idx="79">
                  <c:v>1.2018440646866484</c:v>
                </c:pt>
                <c:pt idx="80">
                  <c:v>1.2013766498321743</c:v>
                </c:pt>
                <c:pt idx="81">
                  <c:v>1.2009094576525499</c:v>
                </c:pt>
                <c:pt idx="82">
                  <c:v>1.2004435564552112</c:v>
                </c:pt>
                <c:pt idx="83">
                  <c:v>1.1999787530507817</c:v>
                </c:pt>
                <c:pt idx="84">
                  <c:v>1.1995137676156231</c:v>
                </c:pt>
                <c:pt idx="85">
                  <c:v>1.1990493397647488</c:v>
                </c:pt>
                <c:pt idx="86">
                  <c:v>1.1985862747989762</c:v>
                </c:pt>
                <c:pt idx="87">
                  <c:v>1.1981238623687724</c:v>
                </c:pt>
                <c:pt idx="88">
                  <c:v>1.1976611215975526</c:v>
                </c:pt>
                <c:pt idx="89">
                  <c:v>1.1971987175637175</c:v>
                </c:pt>
                <c:pt idx="90">
                  <c:v>1.1967366675311994</c:v>
                </c:pt>
                <c:pt idx="91">
                  <c:v>1.1962749234104375</c:v>
                </c:pt>
                <c:pt idx="92">
                  <c:v>1.1958144315958865</c:v>
                </c:pt>
                <c:pt idx="93">
                  <c:v>1.1953538607387268</c:v>
                </c:pt>
                <c:pt idx="94">
                  <c:v>1.1948941831203284</c:v>
                </c:pt>
                <c:pt idx="95">
                  <c:v>1.1944350461814492</c:v>
                </c:pt>
                <c:pt idx="96">
                  <c:v>1.1939754056201914</c:v>
                </c:pt>
                <c:pt idx="97">
                  <c:v>1.1935167979638059</c:v>
                </c:pt>
                <c:pt idx="98">
                  <c:v>1.1930590330520072</c:v>
                </c:pt>
                <c:pt idx="99">
                  <c:v>1.1926022866889581</c:v>
                </c:pt>
                <c:pt idx="100">
                  <c:v>1.1921457095036381</c:v>
                </c:pt>
                <c:pt idx="101">
                  <c:v>1.1916892917641817</c:v>
                </c:pt>
                <c:pt idx="102">
                  <c:v>1.1912325806416417</c:v>
                </c:pt>
                <c:pt idx="103">
                  <c:v>1.1907762295385202</c:v>
                </c:pt>
                <c:pt idx="104">
                  <c:v>1.1903199107322282</c:v>
                </c:pt>
                <c:pt idx="105">
                  <c:v>1.1898642724991961</c:v>
                </c:pt>
                <c:pt idx="106">
                  <c:v>1.1894098282986476</c:v>
                </c:pt>
                <c:pt idx="107">
                  <c:v>1.1889550479033844</c:v>
                </c:pt>
                <c:pt idx="108">
                  <c:v>1.1885006621492062</c:v>
                </c:pt>
                <c:pt idx="109">
                  <c:v>1.1880457967813003</c:v>
                </c:pt>
                <c:pt idx="110">
                  <c:v>1.1875921420710081</c:v>
                </c:pt>
                <c:pt idx="111">
                  <c:v>1.187138089989574</c:v>
                </c:pt>
                <c:pt idx="112">
                  <c:v>1.1866834541661684</c:v>
                </c:pt>
                <c:pt idx="113">
                  <c:v>1.1862295030036989</c:v>
                </c:pt>
                <c:pt idx="114">
                  <c:v>1.1857761866287844</c:v>
                </c:pt>
                <c:pt idx="115">
                  <c:v>1.1853225318092713</c:v>
                </c:pt>
                <c:pt idx="116">
                  <c:v>1.184869579596852</c:v>
                </c:pt>
                <c:pt idx="117">
                  <c:v>1.184416227591659</c:v>
                </c:pt>
                <c:pt idx="118">
                  <c:v>1.1839631563933606</c:v>
                </c:pt>
                <c:pt idx="119">
                  <c:v>1.1835098276421601</c:v>
                </c:pt>
                <c:pt idx="120">
                  <c:v>1.1830560738102132</c:v>
                </c:pt>
                <c:pt idx="121">
                  <c:v>1.1826019150834055</c:v>
                </c:pt>
                <c:pt idx="122">
                  <c:v>1.1821482140083335</c:v>
                </c:pt>
                <c:pt idx="123">
                  <c:v>1.1816946921517635</c:v>
                </c:pt>
                <c:pt idx="124">
                  <c:v>1.1812409158254684</c:v>
                </c:pt>
                <c:pt idx="125">
                  <c:v>1.1807874547504507</c:v>
                </c:pt>
                <c:pt idx="126">
                  <c:v>1.1803338968144457</c:v>
                </c:pt>
                <c:pt idx="127">
                  <c:v>1.1798803782566534</c:v>
                </c:pt>
                <c:pt idx="128">
                  <c:v>1.1794269310153485</c:v>
                </c:pt>
                <c:pt idx="129">
                  <c:v>1.1789733690256685</c:v>
                </c:pt>
                <c:pt idx="130">
                  <c:v>1.1785194381824751</c:v>
                </c:pt>
                <c:pt idx="131">
                  <c:v>1.1780657031443655</c:v>
                </c:pt>
                <c:pt idx="132">
                  <c:v>1.1776114028191711</c:v>
                </c:pt>
                <c:pt idx="133">
                  <c:v>1.1771576939510915</c:v>
                </c:pt>
                <c:pt idx="134">
                  <c:v>1.1767038986067841</c:v>
                </c:pt>
                <c:pt idx="135">
                  <c:v>1.1762498578882845</c:v>
                </c:pt>
                <c:pt idx="136">
                  <c:v>1.175795823932609</c:v>
                </c:pt>
                <c:pt idx="137">
                  <c:v>1.1753416393798004</c:v>
                </c:pt>
                <c:pt idx="138">
                  <c:v>1.174887282722282</c:v>
                </c:pt>
                <c:pt idx="139">
                  <c:v>1.1744332484091673</c:v>
                </c:pt>
                <c:pt idx="140">
                  <c:v>1.1739791858957032</c:v>
                </c:pt>
                <c:pt idx="141">
                  <c:v>1.1735249315965268</c:v>
                </c:pt>
                <c:pt idx="142">
                  <c:v>1.1730704388201219</c:v>
                </c:pt>
                <c:pt idx="143">
                  <c:v>1.1726155304447243</c:v>
                </c:pt>
                <c:pt idx="144">
                  <c:v>1.1721610168339818</c:v>
                </c:pt>
                <c:pt idx="145">
                  <c:v>1.1717063638415426</c:v>
                </c:pt>
                <c:pt idx="146">
                  <c:v>1.1712513263783979</c:v>
                </c:pt>
                <c:pt idx="147">
                  <c:v>1.1707964881196347</c:v>
                </c:pt>
                <c:pt idx="148">
                  <c:v>1.1703393026776974</c:v>
                </c:pt>
                <c:pt idx="149">
                  <c:v>1.169882389557261</c:v>
                </c:pt>
                <c:pt idx="150">
                  <c:v>1.1694260360112452</c:v>
                </c:pt>
                <c:pt idx="151">
                  <c:v>1.1689704077941947</c:v>
                </c:pt>
                <c:pt idx="152">
                  <c:v>1.1685155518119201</c:v>
                </c:pt>
                <c:pt idx="153">
                  <c:v>1.1680613046604509</c:v>
                </c:pt>
                <c:pt idx="154">
                  <c:v>1.1676072936667419</c:v>
                </c:pt>
                <c:pt idx="155">
                  <c:v>1.1671536775458193</c:v>
                </c:pt>
                <c:pt idx="156">
                  <c:v>1.1667005192684781</c:v>
                </c:pt>
                <c:pt idx="157">
                  <c:v>1.1662476981552632</c:v>
                </c:pt>
                <c:pt idx="158">
                  <c:v>1.1657945729908261</c:v>
                </c:pt>
                <c:pt idx="159">
                  <c:v>1.1653424158125645</c:v>
                </c:pt>
                <c:pt idx="160">
                  <c:v>1.1648907490400986</c:v>
                </c:pt>
                <c:pt idx="161">
                  <c:v>1.1644395824321396</c:v>
                </c:pt>
                <c:pt idx="162">
                  <c:v>1.1639890300546789</c:v>
                </c:pt>
                <c:pt idx="163">
                  <c:v>1.1635388599436864</c:v>
                </c:pt>
                <c:pt idx="164">
                  <c:v>1.1630889371528275</c:v>
                </c:pt>
                <c:pt idx="165">
                  <c:v>1.1626394103902529</c:v>
                </c:pt>
                <c:pt idx="166">
                  <c:v>1.1621902750580104</c:v>
                </c:pt>
                <c:pt idx="167">
                  <c:v>1.1617415658880788</c:v>
                </c:pt>
                <c:pt idx="168">
                  <c:v>1.161293435957472</c:v>
                </c:pt>
                <c:pt idx="169">
                  <c:v>1.1608457598145403</c:v>
                </c:pt>
                <c:pt idx="170">
                  <c:v>1.1603985205145282</c:v>
                </c:pt>
                <c:pt idx="171">
                  <c:v>1.1599513005727982</c:v>
                </c:pt>
                <c:pt idx="172">
                  <c:v>1.1595049302738019</c:v>
                </c:pt>
                <c:pt idx="173">
                  <c:v>1.159059277201071</c:v>
                </c:pt>
                <c:pt idx="174">
                  <c:v>1.1586141715646903</c:v>
                </c:pt>
                <c:pt idx="175">
                  <c:v>1.15816945129556</c:v>
                </c:pt>
                <c:pt idx="176">
                  <c:v>1.1577252156338202</c:v>
                </c:pt>
                <c:pt idx="177">
                  <c:v>1.1572813980407881</c:v>
                </c:pt>
                <c:pt idx="178">
                  <c:v>1.156838189828338</c:v>
                </c:pt>
                <c:pt idx="179">
                  <c:v>1.1563952040143353</c:v>
                </c:pt>
                <c:pt idx="180">
                  <c:v>1.1559525268526416</c:v>
                </c:pt>
                <c:pt idx="181">
                  <c:v>1.1555101808191082</c:v>
                </c:pt>
                <c:pt idx="182">
                  <c:v>1.1550686343344403</c:v>
                </c:pt>
                <c:pt idx="183">
                  <c:v>1.1546275042610612</c:v>
                </c:pt>
                <c:pt idx="184">
                  <c:v>1.1541870026876393</c:v>
                </c:pt>
                <c:pt idx="185">
                  <c:v>1.1537469011182433</c:v>
                </c:pt>
                <c:pt idx="186">
                  <c:v>1.1533073098029174</c:v>
                </c:pt>
                <c:pt idx="187">
                  <c:v>1.1528679995475972</c:v>
                </c:pt>
                <c:pt idx="188">
                  <c:v>1.1524293279158682</c:v>
                </c:pt>
                <c:pt idx="189">
                  <c:v>1.1519912678876691</c:v>
                </c:pt>
                <c:pt idx="190">
                  <c:v>1.1515533671249005</c:v>
                </c:pt>
                <c:pt idx="191">
                  <c:v>1.1511155714655166</c:v>
                </c:pt>
                <c:pt idx="192">
                  <c:v>1.1506784124181562</c:v>
                </c:pt>
                <c:pt idx="193">
                  <c:v>1.1502419015450205</c:v>
                </c:pt>
                <c:pt idx="194">
                  <c:v>1.1498057259872791</c:v>
                </c:pt>
                <c:pt idx="195">
                  <c:v>1.1493701862615331</c:v>
                </c:pt>
                <c:pt idx="196">
                  <c:v>1.1489350705966432</c:v>
                </c:pt>
                <c:pt idx="197">
                  <c:v>1.1485004400353893</c:v>
                </c:pt>
                <c:pt idx="198">
                  <c:v>1.1480664678736852</c:v>
                </c:pt>
                <c:pt idx="199">
                  <c:v>1.1476328296688383</c:v>
                </c:pt>
                <c:pt idx="200">
                  <c:v>1.1471998076551524</c:v>
                </c:pt>
                <c:pt idx="201">
                  <c:v>1.1467672768950199</c:v>
                </c:pt>
                <c:pt idx="202">
                  <c:v>1.1463351559381145</c:v>
                </c:pt>
                <c:pt idx="203">
                  <c:v>1.1459036768665365</c:v>
                </c:pt>
                <c:pt idx="204">
                  <c:v>1.145472465446163</c:v>
                </c:pt>
                <c:pt idx="205">
                  <c:v>1.1450414947254324</c:v>
                </c:pt>
                <c:pt idx="206">
                  <c:v>1.1446110495505959</c:v>
                </c:pt>
                <c:pt idx="207">
                  <c:v>1.144181103939707</c:v>
                </c:pt>
                <c:pt idx="208">
                  <c:v>1.143751726038754</c:v>
                </c:pt>
                <c:pt idx="209">
                  <c:v>1.1433227137212749</c:v>
                </c:pt>
                <c:pt idx="210">
                  <c:v>1.1428940053628518</c:v>
                </c:pt>
                <c:pt idx="211">
                  <c:v>1.1424660194621732</c:v>
                </c:pt>
                <c:pt idx="212">
                  <c:v>1.142038722545389</c:v>
                </c:pt>
                <c:pt idx="213">
                  <c:v>1.1416117096200782</c:v>
                </c:pt>
                <c:pt idx="214">
                  <c:v>1.1411851526755994</c:v>
                </c:pt>
                <c:pt idx="215">
                  <c:v>1.1407589840762902</c:v>
                </c:pt>
                <c:pt idx="216">
                  <c:v>1.1403333799814963</c:v>
                </c:pt>
                <c:pt idx="217">
                  <c:v>1.1399084805637916</c:v>
                </c:pt>
                <c:pt idx="218">
                  <c:v>1.1394841923401107</c:v>
                </c:pt>
                <c:pt idx="219">
                  <c:v>1.1390602028390131</c:v>
                </c:pt>
                <c:pt idx="220">
                  <c:v>1.138636835388086</c:v>
                </c:pt>
                <c:pt idx="221">
                  <c:v>1.1382138013502801</c:v>
                </c:pt>
                <c:pt idx="222">
                  <c:v>1.1377908813079536</c:v>
                </c:pt>
                <c:pt idx="223">
                  <c:v>1.1373687359647784</c:v>
                </c:pt>
                <c:pt idx="224">
                  <c:v>1.1369470478452686</c:v>
                </c:pt>
                <c:pt idx="225">
                  <c:v>1.136525630728247</c:v>
                </c:pt>
                <c:pt idx="226">
                  <c:v>1.1361047420187493</c:v>
                </c:pt>
                <c:pt idx="227">
                  <c:v>1.1356843610740341</c:v>
                </c:pt>
                <c:pt idx="228">
                  <c:v>1.1352645129925989</c:v>
                </c:pt>
                <c:pt idx="229">
                  <c:v>1.1348451951917846</c:v>
                </c:pt>
                <c:pt idx="230">
                  <c:v>1.1344266001512431</c:v>
                </c:pt>
                <c:pt idx="231">
                  <c:v>1.134008601158178</c:v>
                </c:pt>
                <c:pt idx="232">
                  <c:v>1.1335908753844186</c:v>
                </c:pt>
                <c:pt idx="233">
                  <c:v>1.1331732927979177</c:v>
                </c:pt>
                <c:pt idx="234">
                  <c:v>1.132756496509064</c:v>
                </c:pt>
                <c:pt idx="235">
                  <c:v>1.1323400606848144</c:v>
                </c:pt>
                <c:pt idx="236">
                  <c:v>1.1319242068781663</c:v>
                </c:pt>
                <c:pt idx="237">
                  <c:v>1.1315087508820036</c:v>
                </c:pt>
                <c:pt idx="238">
                  <c:v>1.1310937892077197</c:v>
                </c:pt>
                <c:pt idx="239">
                  <c:v>1.1306793060460956</c:v>
                </c:pt>
                <c:pt idx="240">
                  <c:v>1.1302655159599544</c:v>
                </c:pt>
                <c:pt idx="241">
                  <c:v>1.1298521614105363</c:v>
                </c:pt>
                <c:pt idx="242">
                  <c:v>1.1294394107054562</c:v>
                </c:pt>
                <c:pt idx="243">
                  <c:v>1.1290270748554267</c:v>
                </c:pt>
                <c:pt idx="244">
                  <c:v>1.1286150782675046</c:v>
                </c:pt>
                <c:pt idx="245">
                  <c:v>1.1282033783072332</c:v>
                </c:pt>
                <c:pt idx="246">
                  <c:v>1.1277921924208161</c:v>
                </c:pt>
                <c:pt idx="247">
                  <c:v>1.1273815532891027</c:v>
                </c:pt>
                <c:pt idx="248">
                  <c:v>1.1269715874225743</c:v>
                </c:pt>
                <c:pt idx="249">
                  <c:v>1.1265618886506485</c:v>
                </c:pt>
                <c:pt idx="250">
                  <c:v>1.1261528399452339</c:v>
                </c:pt>
                <c:pt idx="251">
                  <c:v>1.125744221639184</c:v>
                </c:pt>
                <c:pt idx="252">
                  <c:v>1.1253359485552707</c:v>
                </c:pt>
                <c:pt idx="253">
                  <c:v>1.1249280288565673</c:v>
                </c:pt>
                <c:pt idx="254">
                  <c:v>1.1245207417284031</c:v>
                </c:pt>
                <c:pt idx="255">
                  <c:v>1.1241141416853131</c:v>
                </c:pt>
                <c:pt idx="256">
                  <c:v>1.1237081899415751</c:v>
                </c:pt>
                <c:pt idx="257">
                  <c:v>1.1233026552886052</c:v>
                </c:pt>
                <c:pt idx="258">
                  <c:v>1.1228973005653988</c:v>
                </c:pt>
                <c:pt idx="259">
                  <c:v>1.1224924032984989</c:v>
                </c:pt>
                <c:pt idx="260">
                  <c:v>1.1220880551149055</c:v>
                </c:pt>
                <c:pt idx="261">
                  <c:v>1.1216842584088573</c:v>
                </c:pt>
                <c:pt idx="262">
                  <c:v>1.1212808618378203</c:v>
                </c:pt>
                <c:pt idx="263">
                  <c:v>1.1208780022568507</c:v>
                </c:pt>
                <c:pt idx="264">
                  <c:v>1.1204756141494296</c:v>
                </c:pt>
                <c:pt idx="265">
                  <c:v>1.1200736715656214</c:v>
                </c:pt>
                <c:pt idx="266">
                  <c:v>1.1196722926005673</c:v>
                </c:pt>
                <c:pt idx="267">
                  <c:v>1.1192714666850263</c:v>
                </c:pt>
                <c:pt idx="268">
                  <c:v>1.1188711357713768</c:v>
                </c:pt>
                <c:pt idx="269">
                  <c:v>1.118471084535329</c:v>
                </c:pt>
                <c:pt idx="270">
                  <c:v>1.1180715268226529</c:v>
                </c:pt>
                <c:pt idx="271">
                  <c:v>1.1176726503461991</c:v>
                </c:pt>
                <c:pt idx="272">
                  <c:v>1.1172743522919344</c:v>
                </c:pt>
                <c:pt idx="273">
                  <c:v>1.1168764329113654</c:v>
                </c:pt>
                <c:pt idx="274">
                  <c:v>1.1164788961082903</c:v>
                </c:pt>
                <c:pt idx="275">
                  <c:v>1.1160817011308295</c:v>
                </c:pt>
                <c:pt idx="276">
                  <c:v>1.1156850119078983</c:v>
                </c:pt>
                <c:pt idx="277">
                  <c:v>1.1152888723578369</c:v>
                </c:pt>
                <c:pt idx="278">
                  <c:v>1.1148933116193223</c:v>
                </c:pt>
                <c:pt idx="279">
                  <c:v>1.1144983039908238</c:v>
                </c:pt>
                <c:pt idx="280">
                  <c:v>1.1141037171385837</c:v>
                </c:pt>
                <c:pt idx="281">
                  <c:v>1.1137094321292673</c:v>
                </c:pt>
                <c:pt idx="282">
                  <c:v>1.1133154498451108</c:v>
                </c:pt>
                <c:pt idx="283">
                  <c:v>1.1129220405794495</c:v>
                </c:pt>
                <c:pt idx="284">
                  <c:v>1.1125291456604001</c:v>
                </c:pt>
                <c:pt idx="285">
                  <c:v>1.1121368210015976</c:v>
                </c:pt>
                <c:pt idx="286">
                  <c:v>1.1117449282742167</c:v>
                </c:pt>
                <c:pt idx="287">
                  <c:v>1.111353580540724</c:v>
                </c:pt>
                <c:pt idx="288">
                  <c:v>1.1109626958151997</c:v>
                </c:pt>
                <c:pt idx="289">
                  <c:v>1.1105721813693117</c:v>
                </c:pt>
                <c:pt idx="290">
                  <c:v>1.1101822626780826</c:v>
                </c:pt>
                <c:pt idx="291">
                  <c:v>1.1097926914231113</c:v>
                </c:pt>
                <c:pt idx="292">
                  <c:v>1.1094035727382201</c:v>
                </c:pt>
                <c:pt idx="293">
                  <c:v>1.1090149587040379</c:v>
                </c:pt>
                <c:pt idx="294">
                  <c:v>1.108626824458663</c:v>
                </c:pt>
                <c:pt idx="295">
                  <c:v>1.1082392086293353</c:v>
                </c:pt>
                <c:pt idx="296">
                  <c:v>1.1078519181736508</c:v>
                </c:pt>
                <c:pt idx="297">
                  <c:v>1.1074651616113882</c:v>
                </c:pt>
                <c:pt idx="298">
                  <c:v>1.1070788025016176</c:v>
                </c:pt>
                <c:pt idx="299">
                  <c:v>1.1066929751972545</c:v>
                </c:pt>
                <c:pt idx="300">
                  <c:v>1.1063075432582348</c:v>
                </c:pt>
                <c:pt idx="301">
                  <c:v>1.1059225443533749</c:v>
                </c:pt>
                <c:pt idx="302">
                  <c:v>1.1055381558829551</c:v>
                </c:pt>
                <c:pt idx="303">
                  <c:v>1.1051542098008929</c:v>
                </c:pt>
                <c:pt idx="304">
                  <c:v>1.1047707023008573</c:v>
                </c:pt>
                <c:pt idx="305">
                  <c:v>1.1043876091785938</c:v>
                </c:pt>
                <c:pt idx="306">
                  <c:v>1.1040049836442229</c:v>
                </c:pt>
                <c:pt idx="307">
                  <c:v>1.1036229594668492</c:v>
                </c:pt>
                <c:pt idx="308">
                  <c:v>1.1032412694478029</c:v>
                </c:pt>
                <c:pt idx="309">
                  <c:v>1.1028600328159821</c:v>
                </c:pt>
                <c:pt idx="310">
                  <c:v>1.1024792964204519</c:v>
                </c:pt>
                <c:pt idx="311">
                  <c:v>1.102099132867127</c:v>
                </c:pt>
                <c:pt idx="312">
                  <c:v>1.1017192786466696</c:v>
                </c:pt>
                <c:pt idx="313">
                  <c:v>1.1013399085532398</c:v>
                </c:pt>
                <c:pt idx="314">
                  <c:v>1.1009609090297761</c:v>
                </c:pt>
                <c:pt idx="315">
                  <c:v>1.1005824050257953</c:v>
                </c:pt>
                <c:pt idx="316">
                  <c:v>1.1002042529368639</c:v>
                </c:pt>
                <c:pt idx="317">
                  <c:v>1.0998267271980173</c:v>
                </c:pt>
                <c:pt idx="318">
                  <c:v>1.0994495094918837</c:v>
                </c:pt>
                <c:pt idx="319">
                  <c:v>1.0990728604069533</c:v>
                </c:pt>
                <c:pt idx="320">
                  <c:v>1.0986964933185863</c:v>
                </c:pt>
                <c:pt idx="321">
                  <c:v>1.0983206778626653</c:v>
                </c:pt>
                <c:pt idx="322">
                  <c:v>1.0979452849486053</c:v>
                </c:pt>
                <c:pt idx="323">
                  <c:v>1.0975702204576461</c:v>
                </c:pt>
                <c:pt idx="324">
                  <c:v>1.0971957320791843</c:v>
                </c:pt>
                <c:pt idx="325">
                  <c:v>1.0968216723769013</c:v>
                </c:pt>
                <c:pt idx="326">
                  <c:v>1.0964480681880615</c:v>
                </c:pt>
                <c:pt idx="327">
                  <c:v>1.0960749078792711</c:v>
                </c:pt>
                <c:pt idx="328">
                  <c:v>1.0957020679037599</c:v>
                </c:pt>
                <c:pt idx="329">
                  <c:v>1.0953296423347367</c:v>
                </c:pt>
                <c:pt idx="330">
                  <c:v>1.0949578217900364</c:v>
                </c:pt>
                <c:pt idx="331">
                  <c:v>1.0945864088709274</c:v>
                </c:pt>
                <c:pt idx="332">
                  <c:v>1.0942154661076535</c:v>
                </c:pt>
                <c:pt idx="333">
                  <c:v>1.0938449741287635</c:v>
                </c:pt>
                <c:pt idx="334">
                  <c:v>1.0934749221316389</c:v>
                </c:pt>
                <c:pt idx="335">
                  <c:v>1.093105296274139</c:v>
                </c:pt>
                <c:pt idx="336">
                  <c:v>1.0927361729815539</c:v>
                </c:pt>
                <c:pt idx="337">
                  <c:v>1.0923674551480915</c:v>
                </c:pt>
                <c:pt idx="338">
                  <c:v>1.0919990970937477</c:v>
                </c:pt>
                <c:pt idx="339">
                  <c:v>1.0916311503600904</c:v>
                </c:pt>
                <c:pt idx="340">
                  <c:v>1.0912636385722529</c:v>
                </c:pt>
                <c:pt idx="341">
                  <c:v>1.0908966582466531</c:v>
                </c:pt>
                <c:pt idx="342">
                  <c:v>1.0905301076466536</c:v>
                </c:pt>
                <c:pt idx="343">
                  <c:v>1.0901639307600053</c:v>
                </c:pt>
                <c:pt idx="344">
                  <c:v>1.0897980872880528</c:v>
                </c:pt>
                <c:pt idx="345">
                  <c:v>1.0894327385621607</c:v>
                </c:pt>
                <c:pt idx="346">
                  <c:v>1.0890677720882047</c:v>
                </c:pt>
                <c:pt idx="347">
                  <c:v>1.0887032386693041</c:v>
                </c:pt>
                <c:pt idx="348">
                  <c:v>1.0883391420685775</c:v>
                </c:pt>
                <c:pt idx="349">
                  <c:v>1.0879755778376095</c:v>
                </c:pt>
                <c:pt idx="350">
                  <c:v>1.0876124724414273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7-48A2-87DC-DEB650516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05808"/>
        <c:axId val="446409744"/>
      </c:scatterChart>
      <c:valAx>
        <c:axId val="44640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6409744"/>
        <c:crosses val="autoZero"/>
        <c:crossBetween val="midCat"/>
      </c:valAx>
      <c:valAx>
        <c:axId val="4464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640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553</xdr:row>
      <xdr:rowOff>114300</xdr:rowOff>
    </xdr:from>
    <xdr:to>
      <xdr:col>21</xdr:col>
      <xdr:colOff>352425</xdr:colOff>
      <xdr:row>568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6</xdr:row>
      <xdr:rowOff>28575</xdr:rowOff>
    </xdr:from>
    <xdr:to>
      <xdr:col>8</xdr:col>
      <xdr:colOff>381000</xdr:colOff>
      <xdr:row>20</xdr:row>
      <xdr:rowOff>104775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6</xdr:row>
      <xdr:rowOff>123825</xdr:rowOff>
    </xdr:from>
    <xdr:to>
      <xdr:col>16</xdr:col>
      <xdr:colOff>342900</xdr:colOff>
      <xdr:row>21</xdr:row>
      <xdr:rowOff>9525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4"/>
  <sheetViews>
    <sheetView tabSelected="1" workbookViewId="0">
      <selection activeCell="P119" sqref="P119"/>
    </sheetView>
  </sheetViews>
  <sheetFormatPr defaultRowHeight="15" x14ac:dyDescent="0.25"/>
  <cols>
    <col min="1" max="16384" width="9.140625" style="1"/>
  </cols>
  <sheetData>
    <row r="1" spans="1:37" x14ac:dyDescent="0.25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33</v>
      </c>
      <c r="H1" s="1" t="s">
        <v>30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</v>
      </c>
      <c r="Q1" s="1" t="s">
        <v>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</row>
    <row r="2" spans="1:37" x14ac:dyDescent="0.25">
      <c r="A2" s="1">
        <f>100/1000</f>
        <v>0.1</v>
      </c>
      <c r="B2" s="1">
        <f>22.4/1000</f>
        <v>2.24E-2</v>
      </c>
      <c r="C2" s="1">
        <v>0.5</v>
      </c>
      <c r="D2" s="1">
        <v>273</v>
      </c>
      <c r="E2" s="1">
        <v>10</v>
      </c>
      <c r="F2" s="1">
        <v>277</v>
      </c>
      <c r="G2" s="1">
        <f>(2*A2/(PI()^0.5*B2/2))/(2*2*A2/(PI()^0.5*B2/2)+1)</f>
        <v>0.47635892222871057</v>
      </c>
      <c r="H2" s="1">
        <f>1/3+(1-0.36)*(G2-1/3)</f>
        <v>0.42486971022637476</v>
      </c>
      <c r="I2" s="1">
        <f>U2-AC2/2</f>
        <v>288</v>
      </c>
      <c r="J2" s="1">
        <f>1.53</f>
        <v>1.53</v>
      </c>
      <c r="K2" s="1">
        <f>0.634</f>
        <v>0.63400000000000001</v>
      </c>
      <c r="L2">
        <f>738690.449624952*4*PI()*10^-7</f>
        <v>0.92826579592747605</v>
      </c>
      <c r="M2">
        <f>581328.191968674*4*PI()*10^-7</f>
        <v>0.73051855088536921</v>
      </c>
      <c r="N2">
        <f>J2-H2*L2</f>
        <v>1.1356079802712382</v>
      </c>
      <c r="O2">
        <f>K2-M2*H2</f>
        <v>0.32362479497034197</v>
      </c>
      <c r="P2" s="1">
        <v>10</v>
      </c>
      <c r="Q2" s="1" t="s">
        <v>22</v>
      </c>
      <c r="R2" s="1">
        <f t="shared" ref="R2:R65" si="0">U2-AC2</f>
        <v>275.5</v>
      </c>
      <c r="S2" s="1">
        <f t="shared" ref="S2:S65" si="1">R2+E2/100*(U2-R2)</f>
        <v>278</v>
      </c>
      <c r="T2" s="1">
        <f t="shared" ref="T2:T65" si="2">U2-(100-P2-E2)/100*AC2</f>
        <v>280.5</v>
      </c>
      <c r="U2" s="1">
        <v>300.5</v>
      </c>
      <c r="V2" s="1">
        <v>3.1399999999999997E-2</v>
      </c>
      <c r="W2" s="1">
        <v>1.8440000000000001</v>
      </c>
      <c r="X2" s="1">
        <v>1.8440000000000001</v>
      </c>
      <c r="Y2" s="1">
        <v>0.28610000000000002</v>
      </c>
      <c r="Z2" s="1">
        <v>0.3</v>
      </c>
      <c r="AA2" s="1">
        <v>13.9363805</v>
      </c>
      <c r="AB2" s="1">
        <v>-13.9363805</v>
      </c>
      <c r="AC2" s="1">
        <v>25</v>
      </c>
      <c r="AD2" s="1">
        <v>26.067471680000001</v>
      </c>
      <c r="AE2" s="1">
        <v>3.64831525</v>
      </c>
      <c r="AF2" s="1">
        <v>5.7187121999999997</v>
      </c>
      <c r="AG2" s="1">
        <v>6.0814050000000001E-2</v>
      </c>
      <c r="AH2" s="1">
        <v>8.36</v>
      </c>
      <c r="AI2" s="1">
        <v>0.33106309</v>
      </c>
      <c r="AJ2" s="1">
        <v>0.41689999999999999</v>
      </c>
      <c r="AK2" s="1">
        <v>445.14229369999998</v>
      </c>
    </row>
    <row r="3" spans="1:37" x14ac:dyDescent="0.25">
      <c r="A3" s="1">
        <f t="shared" ref="A3:A66" si="3">100/1000</f>
        <v>0.1</v>
      </c>
      <c r="B3" s="1">
        <f t="shared" ref="B3:B66" si="4">22.4/1000</f>
        <v>2.24E-2</v>
      </c>
      <c r="C3" s="1">
        <v>0.5</v>
      </c>
      <c r="D3" s="1">
        <v>273</v>
      </c>
      <c r="E3" s="1">
        <v>10</v>
      </c>
      <c r="F3" s="1">
        <v>277</v>
      </c>
      <c r="G3" s="1">
        <f t="shared" ref="G3:G66" si="5">(2*A3/(PI()^0.5*B3/2))/(2*2*A3/(PI()^0.5*B3/2)+1)</f>
        <v>0.47635892222871057</v>
      </c>
      <c r="H3" s="1">
        <f t="shared" ref="H3:H66" si="6">1/3+(1-0.36)*(G3-1/3)</f>
        <v>0.42486971022637476</v>
      </c>
      <c r="I3" s="1">
        <f t="shared" ref="I3:I66" si="7">U3-AC3/2</f>
        <v>288</v>
      </c>
      <c r="J3" s="1">
        <f t="shared" ref="J3:J66" si="8">1.53</f>
        <v>1.53</v>
      </c>
      <c r="K3" s="1">
        <f t="shared" ref="K3:K66" si="9">0.634</f>
        <v>0.63400000000000001</v>
      </c>
      <c r="L3">
        <f t="shared" ref="L3:L66" si="10">738690.449624952*4*PI()*10^-7</f>
        <v>0.92826579592747605</v>
      </c>
      <c r="M3">
        <f t="shared" ref="M3:M66" si="11">581328.191968674*4*PI()*10^-7</f>
        <v>0.73051855088536921</v>
      </c>
      <c r="N3">
        <f t="shared" ref="N3:N66" si="12">J3-H3*L3</f>
        <v>1.1356079802712382</v>
      </c>
      <c r="O3">
        <f t="shared" ref="O3:O66" si="13">K3-M3*H3</f>
        <v>0.32362479497034197</v>
      </c>
      <c r="P3" s="1">
        <v>10</v>
      </c>
      <c r="Q3" s="1" t="s">
        <v>23</v>
      </c>
      <c r="R3" s="1">
        <f t="shared" si="0"/>
        <v>275.5</v>
      </c>
      <c r="S3" s="1">
        <f t="shared" si="1"/>
        <v>278</v>
      </c>
      <c r="T3" s="1">
        <f t="shared" si="2"/>
        <v>280.5</v>
      </c>
      <c r="U3" s="1">
        <v>300.5</v>
      </c>
      <c r="V3" s="1">
        <v>3.1399999999999997E-2</v>
      </c>
      <c r="W3" s="1">
        <v>2.4586999999999999</v>
      </c>
      <c r="X3" s="1">
        <v>2.4586999999999999</v>
      </c>
      <c r="Y3" s="1">
        <v>0.38150000000000001</v>
      </c>
      <c r="Z3" s="1">
        <v>0.4</v>
      </c>
      <c r="AA3" s="1">
        <v>18.78325615</v>
      </c>
      <c r="AB3" s="1">
        <v>-18.78325615</v>
      </c>
      <c r="AC3" s="1">
        <v>25</v>
      </c>
      <c r="AD3" s="1">
        <v>26.039570350000002</v>
      </c>
      <c r="AE3" s="1">
        <v>4.8442120700000002</v>
      </c>
      <c r="AF3" s="1">
        <v>7.3165389999999997</v>
      </c>
      <c r="AG3" s="1">
        <v>0.10928612</v>
      </c>
      <c r="AH3" s="1">
        <v>8.36</v>
      </c>
      <c r="AI3" s="1">
        <v>0.43958366999999998</v>
      </c>
      <c r="AJ3" s="1">
        <v>0.54379999999999995</v>
      </c>
      <c r="AK3" s="1">
        <v>489.1462851</v>
      </c>
    </row>
    <row r="4" spans="1:37" x14ac:dyDescent="0.25">
      <c r="A4" s="1">
        <f t="shared" si="3"/>
        <v>0.1</v>
      </c>
      <c r="B4" s="1">
        <f t="shared" si="4"/>
        <v>2.24E-2</v>
      </c>
      <c r="C4" s="1">
        <v>0.5</v>
      </c>
      <c r="D4" s="1">
        <v>273</v>
      </c>
      <c r="E4" s="1">
        <v>10</v>
      </c>
      <c r="F4" s="1">
        <v>277</v>
      </c>
      <c r="G4" s="1">
        <f t="shared" si="5"/>
        <v>0.47635892222871057</v>
      </c>
      <c r="H4" s="1">
        <f t="shared" si="6"/>
        <v>0.42486971022637476</v>
      </c>
      <c r="I4" s="1">
        <f t="shared" si="7"/>
        <v>288</v>
      </c>
      <c r="J4" s="1">
        <f t="shared" si="8"/>
        <v>1.53</v>
      </c>
      <c r="K4" s="1">
        <f t="shared" si="9"/>
        <v>0.63400000000000001</v>
      </c>
      <c r="L4">
        <f t="shared" si="10"/>
        <v>0.92826579592747605</v>
      </c>
      <c r="M4">
        <f t="shared" si="11"/>
        <v>0.73051855088536921</v>
      </c>
      <c r="N4">
        <f t="shared" si="12"/>
        <v>1.1356079802712382</v>
      </c>
      <c r="O4">
        <f t="shared" si="13"/>
        <v>0.32362479497034197</v>
      </c>
      <c r="P4" s="1">
        <v>10</v>
      </c>
      <c r="Q4" s="1" t="s">
        <v>24</v>
      </c>
      <c r="R4" s="1">
        <f t="shared" si="0"/>
        <v>275.5</v>
      </c>
      <c r="S4" s="1">
        <f t="shared" si="1"/>
        <v>278</v>
      </c>
      <c r="T4" s="1">
        <f t="shared" si="2"/>
        <v>280.5</v>
      </c>
      <c r="U4" s="1">
        <v>300.5</v>
      </c>
      <c r="V4" s="1">
        <v>3.1399999999999997E-2</v>
      </c>
      <c r="W4" s="1">
        <v>3.0733999999999999</v>
      </c>
      <c r="X4" s="1">
        <v>3.0733999999999999</v>
      </c>
      <c r="Y4" s="1">
        <v>0.4768</v>
      </c>
      <c r="Z4" s="1">
        <v>0.5</v>
      </c>
      <c r="AA4" s="1">
        <v>23.73083956</v>
      </c>
      <c r="AB4" s="1">
        <v>-23.73083956</v>
      </c>
      <c r="AC4" s="1">
        <v>25</v>
      </c>
      <c r="AD4" s="1">
        <v>25.972087179999999</v>
      </c>
      <c r="AE4" s="1">
        <v>5.6715973899999996</v>
      </c>
      <c r="AF4" s="1">
        <v>8.5411470400000002</v>
      </c>
      <c r="AG4" s="1">
        <v>0.17259119000000001</v>
      </c>
      <c r="AH4" s="1">
        <v>8.36</v>
      </c>
      <c r="AI4" s="1">
        <v>0.51466400999999995</v>
      </c>
      <c r="AJ4" s="1">
        <v>0.62690000000000001</v>
      </c>
      <c r="AK4" s="1">
        <v>518.60465969999996</v>
      </c>
    </row>
    <row r="5" spans="1:37" x14ac:dyDescent="0.25">
      <c r="A5" s="1">
        <f t="shared" si="3"/>
        <v>0.1</v>
      </c>
      <c r="B5" s="1">
        <f t="shared" si="4"/>
        <v>2.24E-2</v>
      </c>
      <c r="C5" s="1">
        <v>0.5</v>
      </c>
      <c r="D5" s="1">
        <v>273</v>
      </c>
      <c r="E5" s="1">
        <v>20</v>
      </c>
      <c r="F5" s="1">
        <v>277</v>
      </c>
      <c r="G5" s="1">
        <f t="shared" si="5"/>
        <v>0.47635892222871057</v>
      </c>
      <c r="H5" s="1">
        <f t="shared" si="6"/>
        <v>0.42486971022637476</v>
      </c>
      <c r="I5" s="1">
        <f t="shared" si="7"/>
        <v>288</v>
      </c>
      <c r="J5" s="1">
        <f t="shared" si="8"/>
        <v>1.53</v>
      </c>
      <c r="K5" s="1">
        <f t="shared" si="9"/>
        <v>0.63400000000000001</v>
      </c>
      <c r="L5">
        <f t="shared" si="10"/>
        <v>0.92826579592747605</v>
      </c>
      <c r="M5">
        <f t="shared" si="11"/>
        <v>0.73051855088536921</v>
      </c>
      <c r="N5">
        <f t="shared" si="12"/>
        <v>1.1356079802712382</v>
      </c>
      <c r="O5">
        <f t="shared" si="13"/>
        <v>0.32362479497034197</v>
      </c>
      <c r="P5" s="1">
        <v>10</v>
      </c>
      <c r="Q5" s="1" t="s">
        <v>22</v>
      </c>
      <c r="R5" s="1">
        <f t="shared" si="0"/>
        <v>275.5</v>
      </c>
      <c r="S5" s="1">
        <f t="shared" si="1"/>
        <v>280.5</v>
      </c>
      <c r="T5" s="1">
        <f t="shared" si="2"/>
        <v>283</v>
      </c>
      <c r="U5" s="1">
        <v>300.5</v>
      </c>
      <c r="V5" s="1">
        <v>3.1399999999999997E-2</v>
      </c>
      <c r="W5" s="1">
        <v>1.8440000000000001</v>
      </c>
      <c r="X5" s="1">
        <v>1.8440000000000001</v>
      </c>
      <c r="Y5" s="1">
        <v>0.28610000000000002</v>
      </c>
      <c r="Z5" s="1">
        <v>0.3</v>
      </c>
      <c r="AA5" s="1">
        <v>13.9363805</v>
      </c>
      <c r="AB5" s="1">
        <v>-13.9363805</v>
      </c>
      <c r="AC5" s="1">
        <v>25</v>
      </c>
      <c r="AD5" s="1">
        <v>26.06749722</v>
      </c>
      <c r="AE5" s="1">
        <v>3.6366104300000002</v>
      </c>
      <c r="AF5" s="1">
        <v>5.7307789199999997</v>
      </c>
      <c r="AG5" s="1">
        <v>6.0814050000000001E-2</v>
      </c>
      <c r="AH5" s="1">
        <v>8.36</v>
      </c>
      <c r="AI5" s="1">
        <v>0.33000095000000002</v>
      </c>
      <c r="AJ5" s="1">
        <v>0.41560000000000002</v>
      </c>
      <c r="AK5" s="1">
        <v>444.47073719999997</v>
      </c>
    </row>
    <row r="6" spans="1:37" x14ac:dyDescent="0.25">
      <c r="A6" s="1">
        <f t="shared" si="3"/>
        <v>0.1</v>
      </c>
      <c r="B6" s="1">
        <f t="shared" si="4"/>
        <v>2.24E-2</v>
      </c>
      <c r="C6" s="1">
        <v>0.5</v>
      </c>
      <c r="D6" s="1">
        <v>273</v>
      </c>
      <c r="E6" s="1">
        <v>20</v>
      </c>
      <c r="F6" s="1">
        <v>277</v>
      </c>
      <c r="G6" s="1">
        <f t="shared" si="5"/>
        <v>0.47635892222871057</v>
      </c>
      <c r="H6" s="1">
        <f t="shared" si="6"/>
        <v>0.42486971022637476</v>
      </c>
      <c r="I6" s="1">
        <f t="shared" si="7"/>
        <v>288</v>
      </c>
      <c r="J6" s="1">
        <f t="shared" si="8"/>
        <v>1.53</v>
      </c>
      <c r="K6" s="1">
        <f t="shared" si="9"/>
        <v>0.63400000000000001</v>
      </c>
      <c r="L6">
        <f t="shared" si="10"/>
        <v>0.92826579592747605</v>
      </c>
      <c r="M6">
        <f t="shared" si="11"/>
        <v>0.73051855088536921</v>
      </c>
      <c r="N6">
        <f t="shared" si="12"/>
        <v>1.1356079802712382</v>
      </c>
      <c r="O6">
        <f t="shared" si="13"/>
        <v>0.32362479497034197</v>
      </c>
      <c r="P6" s="1">
        <v>10</v>
      </c>
      <c r="Q6" s="1" t="s">
        <v>23</v>
      </c>
      <c r="R6" s="1">
        <f t="shared" si="0"/>
        <v>275.5</v>
      </c>
      <c r="S6" s="1">
        <f t="shared" si="1"/>
        <v>280.5</v>
      </c>
      <c r="T6" s="1">
        <f t="shared" si="2"/>
        <v>283</v>
      </c>
      <c r="U6" s="1">
        <v>300.5</v>
      </c>
      <c r="V6" s="1">
        <v>3.1399999999999997E-2</v>
      </c>
      <c r="W6" s="1">
        <v>2.4586999999999999</v>
      </c>
      <c r="X6" s="1">
        <v>2.4586999999999999</v>
      </c>
      <c r="Y6" s="1">
        <v>0.38150000000000001</v>
      </c>
      <c r="Z6" s="1">
        <v>0.4</v>
      </c>
      <c r="AA6" s="1">
        <v>18.78325615</v>
      </c>
      <c r="AB6" s="1">
        <v>-18.78325615</v>
      </c>
      <c r="AC6" s="1">
        <v>25</v>
      </c>
      <c r="AD6" s="1">
        <v>26.050627219999999</v>
      </c>
      <c r="AE6" s="1">
        <v>4.8977792200000003</v>
      </c>
      <c r="AF6" s="1">
        <v>7.3924702599999996</v>
      </c>
      <c r="AG6" s="1">
        <v>0.10928612</v>
      </c>
      <c r="AH6" s="1">
        <v>8.36</v>
      </c>
      <c r="AI6" s="1">
        <v>0.44444456999999998</v>
      </c>
      <c r="AJ6" s="1">
        <v>0.54949999999999999</v>
      </c>
      <c r="AK6" s="1">
        <v>478.73141129999999</v>
      </c>
    </row>
    <row r="7" spans="1:37" x14ac:dyDescent="0.25">
      <c r="A7" s="1">
        <f t="shared" si="3"/>
        <v>0.1</v>
      </c>
      <c r="B7" s="1">
        <f t="shared" si="4"/>
        <v>2.24E-2</v>
      </c>
      <c r="C7" s="1">
        <v>0.5</v>
      </c>
      <c r="D7" s="1">
        <v>273</v>
      </c>
      <c r="E7" s="1">
        <v>20</v>
      </c>
      <c r="F7" s="1">
        <v>277</v>
      </c>
      <c r="G7" s="1">
        <f t="shared" si="5"/>
        <v>0.47635892222871057</v>
      </c>
      <c r="H7" s="1">
        <f t="shared" si="6"/>
        <v>0.42486971022637476</v>
      </c>
      <c r="I7" s="1">
        <f t="shared" si="7"/>
        <v>288</v>
      </c>
      <c r="J7" s="1">
        <f t="shared" si="8"/>
        <v>1.53</v>
      </c>
      <c r="K7" s="1">
        <f t="shared" si="9"/>
        <v>0.63400000000000001</v>
      </c>
      <c r="L7">
        <f t="shared" si="10"/>
        <v>0.92826579592747605</v>
      </c>
      <c r="M7">
        <f t="shared" si="11"/>
        <v>0.73051855088536921</v>
      </c>
      <c r="N7">
        <f t="shared" si="12"/>
        <v>1.1356079802712382</v>
      </c>
      <c r="O7">
        <f t="shared" si="13"/>
        <v>0.32362479497034197</v>
      </c>
      <c r="P7" s="1">
        <v>10</v>
      </c>
      <c r="Q7" s="1" t="s">
        <v>24</v>
      </c>
      <c r="R7" s="1">
        <f t="shared" si="0"/>
        <v>275.5</v>
      </c>
      <c r="S7" s="1">
        <f t="shared" si="1"/>
        <v>280.5</v>
      </c>
      <c r="T7" s="1">
        <f t="shared" si="2"/>
        <v>283</v>
      </c>
      <c r="U7" s="1">
        <v>300.5</v>
      </c>
      <c r="V7" s="1">
        <v>3.1399999999999997E-2</v>
      </c>
      <c r="W7" s="1">
        <v>3.0733999999999999</v>
      </c>
      <c r="X7" s="1">
        <v>3.0733999999999999</v>
      </c>
      <c r="Y7" s="1">
        <v>0.4768</v>
      </c>
      <c r="Z7" s="1">
        <v>0.5</v>
      </c>
      <c r="AA7" s="1">
        <v>23.73083956</v>
      </c>
      <c r="AB7" s="1">
        <v>-23.73083956</v>
      </c>
      <c r="AC7" s="1">
        <v>25</v>
      </c>
      <c r="AD7" s="1">
        <v>25.994379970000001</v>
      </c>
      <c r="AE7" s="1">
        <v>5.8243602699999997</v>
      </c>
      <c r="AF7" s="1">
        <v>8.7144315100000007</v>
      </c>
      <c r="AG7" s="1">
        <v>0.17259119000000001</v>
      </c>
      <c r="AH7" s="1">
        <v>8.36</v>
      </c>
      <c r="AI7" s="1">
        <v>0.52852633999999998</v>
      </c>
      <c r="AJ7" s="1">
        <v>0.64280000000000004</v>
      </c>
      <c r="AK7" s="1">
        <v>501.95714939999999</v>
      </c>
    </row>
    <row r="8" spans="1:37" x14ac:dyDescent="0.25">
      <c r="A8" s="1">
        <f t="shared" si="3"/>
        <v>0.1</v>
      </c>
      <c r="B8" s="1">
        <f t="shared" si="4"/>
        <v>2.24E-2</v>
      </c>
      <c r="C8" s="1">
        <v>0.5</v>
      </c>
      <c r="D8" s="1">
        <v>273</v>
      </c>
      <c r="E8" s="1">
        <v>30</v>
      </c>
      <c r="F8" s="1">
        <v>277</v>
      </c>
      <c r="G8" s="1">
        <f t="shared" si="5"/>
        <v>0.47635892222871057</v>
      </c>
      <c r="H8" s="1">
        <f t="shared" si="6"/>
        <v>0.42486971022637476</v>
      </c>
      <c r="I8" s="1">
        <f t="shared" si="7"/>
        <v>288</v>
      </c>
      <c r="J8" s="1">
        <f t="shared" si="8"/>
        <v>1.53</v>
      </c>
      <c r="K8" s="1">
        <f t="shared" si="9"/>
        <v>0.63400000000000001</v>
      </c>
      <c r="L8">
        <f t="shared" si="10"/>
        <v>0.92826579592747605</v>
      </c>
      <c r="M8">
        <f t="shared" si="11"/>
        <v>0.73051855088536921</v>
      </c>
      <c r="N8">
        <f t="shared" si="12"/>
        <v>1.1356079802712382</v>
      </c>
      <c r="O8">
        <f t="shared" si="13"/>
        <v>0.32362479497034197</v>
      </c>
      <c r="P8" s="1">
        <v>10</v>
      </c>
      <c r="Q8" s="1" t="s">
        <v>22</v>
      </c>
      <c r="R8" s="1">
        <f t="shared" si="0"/>
        <v>275.5</v>
      </c>
      <c r="S8" s="1">
        <f t="shared" si="1"/>
        <v>283</v>
      </c>
      <c r="T8" s="1">
        <f t="shared" si="2"/>
        <v>285.5</v>
      </c>
      <c r="U8" s="1">
        <v>300.5</v>
      </c>
      <c r="V8" s="1">
        <v>3.1399999999999997E-2</v>
      </c>
      <c r="W8" s="1">
        <v>1.8440000000000001</v>
      </c>
      <c r="X8" s="1">
        <v>1.8440000000000001</v>
      </c>
      <c r="Y8" s="1">
        <v>0.28610000000000002</v>
      </c>
      <c r="Z8" s="1">
        <v>0.3</v>
      </c>
      <c r="AA8" s="1">
        <v>13.9363805</v>
      </c>
      <c r="AB8" s="1">
        <v>-13.9363805</v>
      </c>
      <c r="AC8" s="1">
        <v>25</v>
      </c>
      <c r="AD8" s="1">
        <v>26.03760377</v>
      </c>
      <c r="AE8" s="1">
        <v>3.4783539700000001</v>
      </c>
      <c r="AF8" s="1">
        <v>5.6272497699999997</v>
      </c>
      <c r="AG8" s="1">
        <v>6.0814050000000001E-2</v>
      </c>
      <c r="AH8" s="1">
        <v>8.36</v>
      </c>
      <c r="AI8" s="1">
        <v>0.31564010999999997</v>
      </c>
      <c r="AJ8" s="1">
        <v>0.39810000000000001</v>
      </c>
      <c r="AK8" s="1">
        <v>467.26788720000002</v>
      </c>
    </row>
    <row r="9" spans="1:37" x14ac:dyDescent="0.25">
      <c r="A9" s="1">
        <f t="shared" si="3"/>
        <v>0.1</v>
      </c>
      <c r="B9" s="1">
        <f t="shared" si="4"/>
        <v>2.24E-2</v>
      </c>
      <c r="C9" s="1">
        <v>0.5</v>
      </c>
      <c r="D9" s="1">
        <v>273</v>
      </c>
      <c r="E9" s="1">
        <v>30</v>
      </c>
      <c r="F9" s="1">
        <v>277</v>
      </c>
      <c r="G9" s="1">
        <f t="shared" si="5"/>
        <v>0.47635892222871057</v>
      </c>
      <c r="H9" s="1">
        <f t="shared" si="6"/>
        <v>0.42486971022637476</v>
      </c>
      <c r="I9" s="1">
        <f t="shared" si="7"/>
        <v>288</v>
      </c>
      <c r="J9" s="1">
        <f t="shared" si="8"/>
        <v>1.53</v>
      </c>
      <c r="K9" s="1">
        <f t="shared" si="9"/>
        <v>0.63400000000000001</v>
      </c>
      <c r="L9">
        <f t="shared" si="10"/>
        <v>0.92826579592747605</v>
      </c>
      <c r="M9">
        <f t="shared" si="11"/>
        <v>0.73051855088536921</v>
      </c>
      <c r="N9">
        <f t="shared" si="12"/>
        <v>1.1356079802712382</v>
      </c>
      <c r="O9">
        <f t="shared" si="13"/>
        <v>0.32362479497034197</v>
      </c>
      <c r="P9" s="1">
        <v>10</v>
      </c>
      <c r="Q9" s="1" t="s">
        <v>23</v>
      </c>
      <c r="R9" s="1">
        <f t="shared" si="0"/>
        <v>275.5</v>
      </c>
      <c r="S9" s="1">
        <f t="shared" si="1"/>
        <v>283</v>
      </c>
      <c r="T9" s="1">
        <f t="shared" si="2"/>
        <v>285.5</v>
      </c>
      <c r="U9" s="1">
        <v>300.5</v>
      </c>
      <c r="V9" s="1">
        <v>3.1399999999999997E-2</v>
      </c>
      <c r="W9" s="1">
        <v>2.4586999999999999</v>
      </c>
      <c r="X9" s="1">
        <v>2.4586999999999999</v>
      </c>
      <c r="Y9" s="1">
        <v>0.38150000000000001</v>
      </c>
      <c r="Z9" s="1">
        <v>0.4</v>
      </c>
      <c r="AA9" s="1">
        <v>18.78325615</v>
      </c>
      <c r="AB9" s="1">
        <v>-18.78325615</v>
      </c>
      <c r="AC9" s="1">
        <v>25</v>
      </c>
      <c r="AD9" s="1">
        <v>26.02399539</v>
      </c>
      <c r="AE9" s="1">
        <v>4.7190392499999998</v>
      </c>
      <c r="AF9" s="1">
        <v>7.2601014599999996</v>
      </c>
      <c r="AG9" s="1">
        <v>0.10928612</v>
      </c>
      <c r="AH9" s="1">
        <v>8.36</v>
      </c>
      <c r="AI9" s="1">
        <v>0.42822497999999998</v>
      </c>
      <c r="AJ9" s="1">
        <v>0.53039999999999998</v>
      </c>
      <c r="AK9" s="1">
        <v>495.7697331</v>
      </c>
    </row>
    <row r="10" spans="1:37" x14ac:dyDescent="0.25">
      <c r="A10" s="1">
        <f t="shared" si="3"/>
        <v>0.1</v>
      </c>
      <c r="B10" s="1">
        <f t="shared" si="4"/>
        <v>2.24E-2</v>
      </c>
      <c r="C10" s="1">
        <v>0.5</v>
      </c>
      <c r="D10" s="1">
        <v>273</v>
      </c>
      <c r="E10" s="1">
        <v>30</v>
      </c>
      <c r="F10" s="1">
        <v>277</v>
      </c>
      <c r="G10" s="1">
        <f t="shared" si="5"/>
        <v>0.47635892222871057</v>
      </c>
      <c r="H10" s="1">
        <f t="shared" si="6"/>
        <v>0.42486971022637476</v>
      </c>
      <c r="I10" s="1">
        <f t="shared" si="7"/>
        <v>288</v>
      </c>
      <c r="J10" s="1">
        <f t="shared" si="8"/>
        <v>1.53</v>
      </c>
      <c r="K10" s="1">
        <f t="shared" si="9"/>
        <v>0.63400000000000001</v>
      </c>
      <c r="L10">
        <f t="shared" si="10"/>
        <v>0.92826579592747605</v>
      </c>
      <c r="M10">
        <f t="shared" si="11"/>
        <v>0.73051855088536921</v>
      </c>
      <c r="N10">
        <f t="shared" si="12"/>
        <v>1.1356079802712382</v>
      </c>
      <c r="O10">
        <f t="shared" si="13"/>
        <v>0.32362479497034197</v>
      </c>
      <c r="P10" s="1">
        <v>10</v>
      </c>
      <c r="Q10" s="1" t="s">
        <v>24</v>
      </c>
      <c r="R10" s="1">
        <f t="shared" si="0"/>
        <v>275.5</v>
      </c>
      <c r="S10" s="1">
        <f t="shared" si="1"/>
        <v>283</v>
      </c>
      <c r="T10" s="1">
        <f t="shared" si="2"/>
        <v>285.5</v>
      </c>
      <c r="U10" s="1">
        <v>300.5</v>
      </c>
      <c r="V10" s="1">
        <v>3.1399999999999997E-2</v>
      </c>
      <c r="W10" s="1">
        <v>3.0733999999999999</v>
      </c>
      <c r="X10" s="1">
        <v>3.0733999999999999</v>
      </c>
      <c r="Y10" s="1">
        <v>0.4768</v>
      </c>
      <c r="Z10" s="1">
        <v>0.5</v>
      </c>
      <c r="AA10" s="1">
        <v>23.73083956</v>
      </c>
      <c r="AB10" s="1">
        <v>-23.73083956</v>
      </c>
      <c r="AC10" s="1">
        <v>25</v>
      </c>
      <c r="AD10" s="1">
        <v>25.970706660000001</v>
      </c>
      <c r="AE10" s="1">
        <v>5.6308576400000003</v>
      </c>
      <c r="AF10" s="1">
        <v>8.5621594400000003</v>
      </c>
      <c r="AG10" s="1">
        <v>0.17259119000000001</v>
      </c>
      <c r="AH10" s="1">
        <v>8.36</v>
      </c>
      <c r="AI10" s="1">
        <v>0.51096712</v>
      </c>
      <c r="AJ10" s="1">
        <v>0.62260000000000004</v>
      </c>
      <c r="AK10" s="1">
        <v>513.50153469999998</v>
      </c>
    </row>
    <row r="11" spans="1:37" x14ac:dyDescent="0.25">
      <c r="A11" s="1">
        <f t="shared" si="3"/>
        <v>0.1</v>
      </c>
      <c r="B11" s="1">
        <f t="shared" si="4"/>
        <v>2.24E-2</v>
      </c>
      <c r="C11" s="1">
        <v>0.5</v>
      </c>
      <c r="D11" s="1">
        <v>273</v>
      </c>
      <c r="E11" s="1">
        <v>40</v>
      </c>
      <c r="F11" s="1">
        <v>277</v>
      </c>
      <c r="G11" s="1">
        <f t="shared" si="5"/>
        <v>0.47635892222871057</v>
      </c>
      <c r="H11" s="1">
        <f t="shared" si="6"/>
        <v>0.42486971022637476</v>
      </c>
      <c r="I11" s="1">
        <f t="shared" si="7"/>
        <v>288</v>
      </c>
      <c r="J11" s="1">
        <f t="shared" si="8"/>
        <v>1.53</v>
      </c>
      <c r="K11" s="1">
        <f t="shared" si="9"/>
        <v>0.63400000000000001</v>
      </c>
      <c r="L11">
        <f t="shared" si="10"/>
        <v>0.92826579592747605</v>
      </c>
      <c r="M11">
        <f t="shared" si="11"/>
        <v>0.73051855088536921</v>
      </c>
      <c r="N11">
        <f t="shared" si="12"/>
        <v>1.1356079802712382</v>
      </c>
      <c r="O11">
        <f t="shared" si="13"/>
        <v>0.32362479497034197</v>
      </c>
      <c r="P11" s="1">
        <v>10</v>
      </c>
      <c r="Q11" s="1" t="s">
        <v>22</v>
      </c>
      <c r="R11" s="1">
        <f t="shared" si="0"/>
        <v>275.5</v>
      </c>
      <c r="S11" s="1">
        <f t="shared" si="1"/>
        <v>285.5</v>
      </c>
      <c r="T11" s="1">
        <f t="shared" si="2"/>
        <v>288</v>
      </c>
      <c r="U11" s="1">
        <v>300.5</v>
      </c>
      <c r="V11" s="1">
        <v>3.1399999999999997E-2</v>
      </c>
      <c r="W11" s="1">
        <v>1.8440000000000001</v>
      </c>
      <c r="X11" s="1">
        <v>1.8440000000000001</v>
      </c>
      <c r="Y11" s="1">
        <v>0.28610000000000002</v>
      </c>
      <c r="Z11" s="1">
        <v>0.3</v>
      </c>
      <c r="AA11" s="1">
        <v>13.9363805</v>
      </c>
      <c r="AB11" s="1">
        <v>-13.9363805</v>
      </c>
      <c r="AC11" s="1">
        <v>25</v>
      </c>
      <c r="AD11" s="1">
        <v>25.984278310000001</v>
      </c>
      <c r="AE11" s="1">
        <v>3.2238721300000002</v>
      </c>
      <c r="AF11" s="1">
        <v>5.4144023700000004</v>
      </c>
      <c r="AG11" s="1">
        <v>6.0814050000000001E-2</v>
      </c>
      <c r="AH11" s="1">
        <v>8.36</v>
      </c>
      <c r="AI11" s="1">
        <v>0.29254738000000002</v>
      </c>
      <c r="AJ11" s="1">
        <v>0.37</v>
      </c>
      <c r="AK11" s="1">
        <v>493.46692330000002</v>
      </c>
    </row>
    <row r="12" spans="1:37" x14ac:dyDescent="0.25">
      <c r="A12" s="1">
        <f t="shared" si="3"/>
        <v>0.1</v>
      </c>
      <c r="B12" s="1">
        <f t="shared" si="4"/>
        <v>2.24E-2</v>
      </c>
      <c r="C12" s="1">
        <v>0.5</v>
      </c>
      <c r="D12" s="1">
        <v>273</v>
      </c>
      <c r="E12" s="1">
        <v>40</v>
      </c>
      <c r="F12" s="1">
        <v>277</v>
      </c>
      <c r="G12" s="1">
        <f t="shared" si="5"/>
        <v>0.47635892222871057</v>
      </c>
      <c r="H12" s="1">
        <f t="shared" si="6"/>
        <v>0.42486971022637476</v>
      </c>
      <c r="I12" s="1">
        <f t="shared" si="7"/>
        <v>288</v>
      </c>
      <c r="J12" s="1">
        <f t="shared" si="8"/>
        <v>1.53</v>
      </c>
      <c r="K12" s="1">
        <f t="shared" si="9"/>
        <v>0.63400000000000001</v>
      </c>
      <c r="L12">
        <f t="shared" si="10"/>
        <v>0.92826579592747605</v>
      </c>
      <c r="M12">
        <f t="shared" si="11"/>
        <v>0.73051855088536921</v>
      </c>
      <c r="N12">
        <f t="shared" si="12"/>
        <v>1.1356079802712382</v>
      </c>
      <c r="O12">
        <f t="shared" si="13"/>
        <v>0.32362479497034197</v>
      </c>
      <c r="P12" s="1">
        <v>10</v>
      </c>
      <c r="Q12" s="1" t="s">
        <v>23</v>
      </c>
      <c r="R12" s="1">
        <f t="shared" si="0"/>
        <v>275.5</v>
      </c>
      <c r="S12" s="1">
        <f t="shared" si="1"/>
        <v>285.5</v>
      </c>
      <c r="T12" s="1">
        <f t="shared" si="2"/>
        <v>288</v>
      </c>
      <c r="U12" s="1">
        <v>300.5</v>
      </c>
      <c r="V12" s="1">
        <v>3.1399999999999997E-2</v>
      </c>
      <c r="W12" s="1">
        <v>2.4586999999999999</v>
      </c>
      <c r="X12" s="1">
        <v>2.4586999999999999</v>
      </c>
      <c r="Y12" s="1">
        <v>0.38150000000000001</v>
      </c>
      <c r="Z12" s="1">
        <v>0.4</v>
      </c>
      <c r="AA12" s="1">
        <v>18.78325615</v>
      </c>
      <c r="AB12" s="1">
        <v>-18.78325615</v>
      </c>
      <c r="AC12" s="1">
        <v>25</v>
      </c>
      <c r="AD12" s="1">
        <v>25.968185340000002</v>
      </c>
      <c r="AE12" s="1">
        <v>4.3803426999999999</v>
      </c>
      <c r="AF12" s="1">
        <v>6.9464207099999999</v>
      </c>
      <c r="AG12" s="1">
        <v>0.10928612</v>
      </c>
      <c r="AH12" s="1">
        <v>8.36</v>
      </c>
      <c r="AI12" s="1">
        <v>0.39749025999999998</v>
      </c>
      <c r="AJ12" s="1">
        <v>0.49399999999999999</v>
      </c>
      <c r="AK12" s="1">
        <v>518.21256700000004</v>
      </c>
    </row>
    <row r="13" spans="1:37" x14ac:dyDescent="0.25">
      <c r="A13" s="1">
        <f t="shared" si="3"/>
        <v>0.1</v>
      </c>
      <c r="B13" s="1">
        <f t="shared" si="4"/>
        <v>2.24E-2</v>
      </c>
      <c r="C13" s="1">
        <v>0.5</v>
      </c>
      <c r="D13" s="1">
        <v>273</v>
      </c>
      <c r="E13" s="1">
        <v>40</v>
      </c>
      <c r="F13" s="1">
        <v>277</v>
      </c>
      <c r="G13" s="1">
        <f t="shared" si="5"/>
        <v>0.47635892222871057</v>
      </c>
      <c r="H13" s="1">
        <f t="shared" si="6"/>
        <v>0.42486971022637476</v>
      </c>
      <c r="I13" s="1">
        <f t="shared" si="7"/>
        <v>288</v>
      </c>
      <c r="J13" s="1">
        <f t="shared" si="8"/>
        <v>1.53</v>
      </c>
      <c r="K13" s="1">
        <f t="shared" si="9"/>
        <v>0.63400000000000001</v>
      </c>
      <c r="L13">
        <f t="shared" si="10"/>
        <v>0.92826579592747605</v>
      </c>
      <c r="M13">
        <f t="shared" si="11"/>
        <v>0.73051855088536921</v>
      </c>
      <c r="N13">
        <f t="shared" si="12"/>
        <v>1.1356079802712382</v>
      </c>
      <c r="O13">
        <f t="shared" si="13"/>
        <v>0.32362479497034197</v>
      </c>
      <c r="P13" s="1">
        <v>10</v>
      </c>
      <c r="Q13" s="1" t="s">
        <v>24</v>
      </c>
      <c r="R13" s="1">
        <f t="shared" si="0"/>
        <v>275.5</v>
      </c>
      <c r="S13" s="1">
        <f t="shared" si="1"/>
        <v>285.5</v>
      </c>
      <c r="T13" s="1">
        <f t="shared" si="2"/>
        <v>288</v>
      </c>
      <c r="U13" s="1">
        <v>300.5</v>
      </c>
      <c r="V13" s="1">
        <v>3.1399999999999997E-2</v>
      </c>
      <c r="W13" s="1">
        <v>3.0733999999999999</v>
      </c>
      <c r="X13" s="1">
        <v>3.0733999999999999</v>
      </c>
      <c r="Y13" s="1">
        <v>0.4768</v>
      </c>
      <c r="Z13" s="1">
        <v>0.5</v>
      </c>
      <c r="AA13" s="1">
        <v>23.73083956</v>
      </c>
      <c r="AB13" s="1">
        <v>-23.73083956</v>
      </c>
      <c r="AC13" s="1">
        <v>25</v>
      </c>
      <c r="AD13" s="1">
        <v>25.91133331</v>
      </c>
      <c r="AE13" s="1">
        <v>5.1935679199999996</v>
      </c>
      <c r="AF13" s="1">
        <v>8.1316840399999997</v>
      </c>
      <c r="AG13" s="1">
        <v>0.17259119000000001</v>
      </c>
      <c r="AH13" s="1">
        <v>8.36</v>
      </c>
      <c r="AI13" s="1">
        <v>0.47128566</v>
      </c>
      <c r="AJ13" s="1">
        <v>0.57679999999999998</v>
      </c>
      <c r="AK13" s="1">
        <v>531.72202779999998</v>
      </c>
    </row>
    <row r="14" spans="1:37" x14ac:dyDescent="0.25">
      <c r="A14" s="1">
        <f t="shared" si="3"/>
        <v>0.1</v>
      </c>
      <c r="B14" s="1">
        <f t="shared" si="4"/>
        <v>2.24E-2</v>
      </c>
      <c r="C14" s="1">
        <v>0.5</v>
      </c>
      <c r="D14" s="1">
        <v>273</v>
      </c>
      <c r="E14" s="1">
        <v>10</v>
      </c>
      <c r="F14" s="1">
        <v>277</v>
      </c>
      <c r="G14" s="1">
        <f t="shared" si="5"/>
        <v>0.47635892222871057</v>
      </c>
      <c r="H14" s="1">
        <f t="shared" si="6"/>
        <v>0.42486971022637476</v>
      </c>
      <c r="I14" s="1">
        <f t="shared" si="7"/>
        <v>288</v>
      </c>
      <c r="J14" s="1">
        <f t="shared" si="8"/>
        <v>1.53</v>
      </c>
      <c r="K14" s="1">
        <f t="shared" si="9"/>
        <v>0.63400000000000001</v>
      </c>
      <c r="L14">
        <f t="shared" si="10"/>
        <v>0.92826579592747605</v>
      </c>
      <c r="M14">
        <f t="shared" si="11"/>
        <v>0.73051855088536921</v>
      </c>
      <c r="N14">
        <f t="shared" si="12"/>
        <v>1.1356079802712382</v>
      </c>
      <c r="O14">
        <f t="shared" si="13"/>
        <v>0.32362479497034197</v>
      </c>
      <c r="P14" s="1">
        <v>20</v>
      </c>
      <c r="Q14" s="1" t="s">
        <v>22</v>
      </c>
      <c r="R14" s="1">
        <f t="shared" si="0"/>
        <v>275.5</v>
      </c>
      <c r="S14" s="1">
        <f t="shared" si="1"/>
        <v>278</v>
      </c>
      <c r="T14" s="1">
        <f t="shared" si="2"/>
        <v>283</v>
      </c>
      <c r="U14" s="1">
        <v>300.5</v>
      </c>
      <c r="V14" s="1">
        <v>3.1399999999999997E-2</v>
      </c>
      <c r="W14" s="1">
        <v>1.8440000000000001</v>
      </c>
      <c r="X14" s="1">
        <v>1.8440000000000001</v>
      </c>
      <c r="Y14" s="1">
        <v>0.28610000000000002</v>
      </c>
      <c r="Z14" s="1">
        <v>0.3</v>
      </c>
      <c r="AA14" s="1">
        <v>13.9363805</v>
      </c>
      <c r="AB14" s="1">
        <v>-13.9363805</v>
      </c>
      <c r="AC14" s="1">
        <v>25</v>
      </c>
      <c r="AD14" s="1">
        <v>26.082297449999999</v>
      </c>
      <c r="AE14" s="1">
        <v>3.7152156399999998</v>
      </c>
      <c r="AF14" s="1">
        <v>5.7817891599999998</v>
      </c>
      <c r="AG14" s="1">
        <v>6.0814050000000001E-2</v>
      </c>
      <c r="AH14" s="1">
        <v>8.36</v>
      </c>
      <c r="AI14" s="1">
        <v>0.33713390999999998</v>
      </c>
      <c r="AJ14" s="1">
        <v>0.42420000000000002</v>
      </c>
      <c r="AK14" s="1">
        <v>426.5440911</v>
      </c>
    </row>
    <row r="15" spans="1:37" x14ac:dyDescent="0.25">
      <c r="A15" s="1">
        <f t="shared" si="3"/>
        <v>0.1</v>
      </c>
      <c r="B15" s="1">
        <f t="shared" si="4"/>
        <v>2.24E-2</v>
      </c>
      <c r="C15" s="1">
        <v>0.5</v>
      </c>
      <c r="D15" s="1">
        <v>273</v>
      </c>
      <c r="E15" s="1">
        <v>10</v>
      </c>
      <c r="F15" s="1">
        <v>277</v>
      </c>
      <c r="G15" s="1">
        <f t="shared" si="5"/>
        <v>0.47635892222871057</v>
      </c>
      <c r="H15" s="1">
        <f t="shared" si="6"/>
        <v>0.42486971022637476</v>
      </c>
      <c r="I15" s="1">
        <f t="shared" si="7"/>
        <v>288</v>
      </c>
      <c r="J15" s="1">
        <f t="shared" si="8"/>
        <v>1.53</v>
      </c>
      <c r="K15" s="1">
        <f t="shared" si="9"/>
        <v>0.63400000000000001</v>
      </c>
      <c r="L15">
        <f t="shared" si="10"/>
        <v>0.92826579592747605</v>
      </c>
      <c r="M15">
        <f t="shared" si="11"/>
        <v>0.73051855088536921</v>
      </c>
      <c r="N15">
        <f t="shared" si="12"/>
        <v>1.1356079802712382</v>
      </c>
      <c r="O15">
        <f t="shared" si="13"/>
        <v>0.32362479497034197</v>
      </c>
      <c r="P15" s="1">
        <v>20</v>
      </c>
      <c r="Q15" s="1" t="s">
        <v>23</v>
      </c>
      <c r="R15" s="1">
        <f t="shared" si="0"/>
        <v>275.5</v>
      </c>
      <c r="S15" s="1">
        <f t="shared" si="1"/>
        <v>278</v>
      </c>
      <c r="T15" s="1">
        <f t="shared" si="2"/>
        <v>283</v>
      </c>
      <c r="U15" s="1">
        <v>300.5</v>
      </c>
      <c r="V15" s="1">
        <v>3.1399999999999997E-2</v>
      </c>
      <c r="W15" s="1">
        <v>2.4586999999999999</v>
      </c>
      <c r="X15" s="1">
        <v>2.4586999999999999</v>
      </c>
      <c r="Y15" s="1">
        <v>0.38150000000000001</v>
      </c>
      <c r="Z15" s="1">
        <v>0.4</v>
      </c>
      <c r="AA15" s="1">
        <v>18.78325615</v>
      </c>
      <c r="AB15" s="1">
        <v>-18.78325615</v>
      </c>
      <c r="AC15" s="1">
        <v>25</v>
      </c>
      <c r="AD15" s="1">
        <v>26.06657899</v>
      </c>
      <c r="AE15" s="1">
        <v>5.0051540799999996</v>
      </c>
      <c r="AF15" s="1">
        <v>7.4713483700000003</v>
      </c>
      <c r="AG15" s="1">
        <v>0.10928612</v>
      </c>
      <c r="AH15" s="1">
        <v>8.36</v>
      </c>
      <c r="AI15" s="1">
        <v>0.45418820999999998</v>
      </c>
      <c r="AJ15" s="1">
        <v>0.56089999999999995</v>
      </c>
      <c r="AK15" s="1">
        <v>462.99941289999998</v>
      </c>
    </row>
    <row r="16" spans="1:37" x14ac:dyDescent="0.25">
      <c r="A16" s="1">
        <f t="shared" si="3"/>
        <v>0.1</v>
      </c>
      <c r="B16" s="1">
        <f t="shared" si="4"/>
        <v>2.24E-2</v>
      </c>
      <c r="C16" s="1">
        <v>0.5</v>
      </c>
      <c r="D16" s="1">
        <v>273</v>
      </c>
      <c r="E16" s="1">
        <v>10</v>
      </c>
      <c r="F16" s="1">
        <v>277</v>
      </c>
      <c r="G16" s="1">
        <f t="shared" si="5"/>
        <v>0.47635892222871057</v>
      </c>
      <c r="H16" s="1">
        <f t="shared" si="6"/>
        <v>0.42486971022637476</v>
      </c>
      <c r="I16" s="1">
        <f t="shared" si="7"/>
        <v>288</v>
      </c>
      <c r="J16" s="1">
        <f t="shared" si="8"/>
        <v>1.53</v>
      </c>
      <c r="K16" s="1">
        <f t="shared" si="9"/>
        <v>0.63400000000000001</v>
      </c>
      <c r="L16">
        <f t="shared" si="10"/>
        <v>0.92826579592747605</v>
      </c>
      <c r="M16">
        <f t="shared" si="11"/>
        <v>0.73051855088536921</v>
      </c>
      <c r="N16">
        <f t="shared" si="12"/>
        <v>1.1356079802712382</v>
      </c>
      <c r="O16">
        <f t="shared" si="13"/>
        <v>0.32362479497034197</v>
      </c>
      <c r="P16" s="1">
        <v>20</v>
      </c>
      <c r="Q16" s="1" t="s">
        <v>24</v>
      </c>
      <c r="R16" s="1">
        <f t="shared" si="0"/>
        <v>275.5</v>
      </c>
      <c r="S16" s="1">
        <f t="shared" si="1"/>
        <v>278</v>
      </c>
      <c r="T16" s="1">
        <f t="shared" si="2"/>
        <v>283</v>
      </c>
      <c r="U16" s="1">
        <v>300.5</v>
      </c>
      <c r="V16" s="1">
        <v>3.1399999999999997E-2</v>
      </c>
      <c r="W16" s="1">
        <v>3.0733999999999999</v>
      </c>
      <c r="X16" s="1">
        <v>3.0733999999999999</v>
      </c>
      <c r="Y16" s="1">
        <v>0.4768</v>
      </c>
      <c r="Z16" s="1">
        <v>0.5</v>
      </c>
      <c r="AA16" s="1">
        <v>23.73083956</v>
      </c>
      <c r="AB16" s="1">
        <v>-23.73083956</v>
      </c>
      <c r="AC16" s="1">
        <v>25</v>
      </c>
      <c r="AD16" s="1">
        <v>26.01060738</v>
      </c>
      <c r="AE16" s="1">
        <v>5.9576589799999997</v>
      </c>
      <c r="AF16" s="1">
        <v>8.8178203800000006</v>
      </c>
      <c r="AG16" s="1">
        <v>0.17259119000000001</v>
      </c>
      <c r="AH16" s="1">
        <v>8.36</v>
      </c>
      <c r="AI16" s="1">
        <v>0.54062241</v>
      </c>
      <c r="AJ16" s="1">
        <v>0.65659999999999996</v>
      </c>
      <c r="AK16" s="1">
        <v>489.49021770000002</v>
      </c>
    </row>
    <row r="17" spans="1:37" x14ac:dyDescent="0.25">
      <c r="A17" s="1">
        <f t="shared" si="3"/>
        <v>0.1</v>
      </c>
      <c r="B17" s="1">
        <f t="shared" si="4"/>
        <v>2.24E-2</v>
      </c>
      <c r="C17" s="1">
        <v>0.5</v>
      </c>
      <c r="D17" s="1">
        <v>273</v>
      </c>
      <c r="E17" s="1">
        <v>20</v>
      </c>
      <c r="F17" s="1">
        <v>277</v>
      </c>
      <c r="G17" s="1">
        <f t="shared" si="5"/>
        <v>0.47635892222871057</v>
      </c>
      <c r="H17" s="1">
        <f t="shared" si="6"/>
        <v>0.42486971022637476</v>
      </c>
      <c r="I17" s="1">
        <f t="shared" si="7"/>
        <v>288</v>
      </c>
      <c r="J17" s="1">
        <f t="shared" si="8"/>
        <v>1.53</v>
      </c>
      <c r="K17" s="1">
        <f t="shared" si="9"/>
        <v>0.63400000000000001</v>
      </c>
      <c r="L17">
        <f t="shared" si="10"/>
        <v>0.92826579592747605</v>
      </c>
      <c r="M17">
        <f t="shared" si="11"/>
        <v>0.73051855088536921</v>
      </c>
      <c r="N17">
        <f t="shared" si="12"/>
        <v>1.1356079802712382</v>
      </c>
      <c r="O17">
        <f t="shared" si="13"/>
        <v>0.32362479497034197</v>
      </c>
      <c r="P17" s="1">
        <v>20</v>
      </c>
      <c r="Q17" s="1" t="s">
        <v>22</v>
      </c>
      <c r="R17" s="1">
        <f t="shared" si="0"/>
        <v>275.5</v>
      </c>
      <c r="S17" s="1">
        <f t="shared" si="1"/>
        <v>280.5</v>
      </c>
      <c r="T17" s="1">
        <f t="shared" si="2"/>
        <v>285.5</v>
      </c>
      <c r="U17" s="1">
        <v>300.5</v>
      </c>
      <c r="V17" s="1">
        <v>3.1399999999999997E-2</v>
      </c>
      <c r="W17" s="1">
        <v>1.8440000000000001</v>
      </c>
      <c r="X17" s="1">
        <v>1.8440000000000001</v>
      </c>
      <c r="Y17" s="1">
        <v>0.28610000000000002</v>
      </c>
      <c r="Z17" s="1">
        <v>0.3</v>
      </c>
      <c r="AA17" s="1">
        <v>13.9363805</v>
      </c>
      <c r="AB17" s="1">
        <v>-13.9363805</v>
      </c>
      <c r="AC17" s="1">
        <v>25</v>
      </c>
      <c r="AD17" s="1">
        <v>26.055043130000001</v>
      </c>
      <c r="AE17" s="1">
        <v>3.5686977799999999</v>
      </c>
      <c r="AF17" s="1">
        <v>5.68965473</v>
      </c>
      <c r="AG17" s="1">
        <v>6.0814050000000001E-2</v>
      </c>
      <c r="AH17" s="1">
        <v>8.36</v>
      </c>
      <c r="AI17" s="1">
        <v>0.32383826999999998</v>
      </c>
      <c r="AJ17" s="1">
        <v>0.40810000000000002</v>
      </c>
      <c r="AK17" s="1">
        <v>449.92564270000003</v>
      </c>
    </row>
    <row r="18" spans="1:37" x14ac:dyDescent="0.25">
      <c r="A18" s="1">
        <f t="shared" si="3"/>
        <v>0.1</v>
      </c>
      <c r="B18" s="1">
        <f t="shared" si="4"/>
        <v>2.24E-2</v>
      </c>
      <c r="C18" s="1">
        <v>0.5</v>
      </c>
      <c r="D18" s="1">
        <v>273</v>
      </c>
      <c r="E18" s="1">
        <v>20</v>
      </c>
      <c r="F18" s="1">
        <v>277</v>
      </c>
      <c r="G18" s="1">
        <f t="shared" si="5"/>
        <v>0.47635892222871057</v>
      </c>
      <c r="H18" s="1">
        <f t="shared" si="6"/>
        <v>0.42486971022637476</v>
      </c>
      <c r="I18" s="1">
        <f t="shared" si="7"/>
        <v>288</v>
      </c>
      <c r="J18" s="1">
        <f t="shared" si="8"/>
        <v>1.53</v>
      </c>
      <c r="K18" s="1">
        <f t="shared" si="9"/>
        <v>0.63400000000000001</v>
      </c>
      <c r="L18">
        <f t="shared" si="10"/>
        <v>0.92826579592747605</v>
      </c>
      <c r="M18">
        <f t="shared" si="11"/>
        <v>0.73051855088536921</v>
      </c>
      <c r="N18">
        <f t="shared" si="12"/>
        <v>1.1356079802712382</v>
      </c>
      <c r="O18">
        <f t="shared" si="13"/>
        <v>0.32362479497034197</v>
      </c>
      <c r="P18" s="1">
        <v>20</v>
      </c>
      <c r="Q18" s="1" t="s">
        <v>23</v>
      </c>
      <c r="R18" s="1">
        <f t="shared" si="0"/>
        <v>275.5</v>
      </c>
      <c r="S18" s="1">
        <f t="shared" si="1"/>
        <v>280.5</v>
      </c>
      <c r="T18" s="1">
        <f t="shared" si="2"/>
        <v>285.5</v>
      </c>
      <c r="U18" s="1">
        <v>300.5</v>
      </c>
      <c r="V18" s="1">
        <v>3.1399999999999997E-2</v>
      </c>
      <c r="W18" s="1">
        <v>2.4586999999999999</v>
      </c>
      <c r="X18" s="1">
        <v>2.4586999999999999</v>
      </c>
      <c r="Y18" s="1">
        <v>0.38150000000000001</v>
      </c>
      <c r="Z18" s="1">
        <v>0.4</v>
      </c>
      <c r="AA18" s="1">
        <v>18.78325615</v>
      </c>
      <c r="AB18" s="1">
        <v>-18.78325615</v>
      </c>
      <c r="AC18" s="1">
        <v>25</v>
      </c>
      <c r="AD18" s="1">
        <v>26.043083320000001</v>
      </c>
      <c r="AE18" s="1">
        <v>4.84138029</v>
      </c>
      <c r="AF18" s="1">
        <v>7.3608187100000002</v>
      </c>
      <c r="AG18" s="1">
        <v>0.10928612</v>
      </c>
      <c r="AH18" s="1">
        <v>8.36</v>
      </c>
      <c r="AI18" s="1">
        <v>0.43932671000000001</v>
      </c>
      <c r="AJ18" s="1">
        <v>0.54339999999999999</v>
      </c>
      <c r="AK18" s="1">
        <v>479.28802239999999</v>
      </c>
    </row>
    <row r="19" spans="1:37" x14ac:dyDescent="0.25">
      <c r="A19" s="1">
        <f t="shared" si="3"/>
        <v>0.1</v>
      </c>
      <c r="B19" s="1">
        <f t="shared" si="4"/>
        <v>2.24E-2</v>
      </c>
      <c r="C19" s="1">
        <v>0.5</v>
      </c>
      <c r="D19" s="1">
        <v>273</v>
      </c>
      <c r="E19" s="1">
        <v>20</v>
      </c>
      <c r="F19" s="1">
        <v>277</v>
      </c>
      <c r="G19" s="1">
        <f t="shared" si="5"/>
        <v>0.47635892222871057</v>
      </c>
      <c r="H19" s="1">
        <f t="shared" si="6"/>
        <v>0.42486971022637476</v>
      </c>
      <c r="I19" s="1">
        <f t="shared" si="7"/>
        <v>288</v>
      </c>
      <c r="J19" s="1">
        <f t="shared" si="8"/>
        <v>1.53</v>
      </c>
      <c r="K19" s="1">
        <f t="shared" si="9"/>
        <v>0.63400000000000001</v>
      </c>
      <c r="L19">
        <f t="shared" si="10"/>
        <v>0.92826579592747605</v>
      </c>
      <c r="M19">
        <f t="shared" si="11"/>
        <v>0.73051855088536921</v>
      </c>
      <c r="N19">
        <f t="shared" si="12"/>
        <v>1.1356079802712382</v>
      </c>
      <c r="O19">
        <f t="shared" si="13"/>
        <v>0.32362479497034197</v>
      </c>
      <c r="P19" s="1">
        <v>20</v>
      </c>
      <c r="Q19" s="1" t="s">
        <v>24</v>
      </c>
      <c r="R19" s="1">
        <f t="shared" si="0"/>
        <v>275.5</v>
      </c>
      <c r="S19" s="1">
        <f t="shared" si="1"/>
        <v>280.5</v>
      </c>
      <c r="T19" s="1">
        <f t="shared" si="2"/>
        <v>285.5</v>
      </c>
      <c r="U19" s="1">
        <v>300.5</v>
      </c>
      <c r="V19" s="1">
        <v>3.1399999999999997E-2</v>
      </c>
      <c r="W19" s="1">
        <v>3.0733999999999999</v>
      </c>
      <c r="X19" s="1">
        <v>3.0733999999999999</v>
      </c>
      <c r="Y19" s="1">
        <v>0.4768</v>
      </c>
      <c r="Z19" s="1">
        <v>0.5</v>
      </c>
      <c r="AA19" s="1">
        <v>23.73083956</v>
      </c>
      <c r="AB19" s="1">
        <v>-23.73083956</v>
      </c>
      <c r="AC19" s="1">
        <v>25</v>
      </c>
      <c r="AD19" s="1">
        <v>25.991412440000001</v>
      </c>
      <c r="AE19" s="1">
        <v>5.7880425400000002</v>
      </c>
      <c r="AF19" s="1">
        <v>8.7075682299999997</v>
      </c>
      <c r="AG19" s="1">
        <v>0.17259119000000001</v>
      </c>
      <c r="AH19" s="1">
        <v>8.36</v>
      </c>
      <c r="AI19" s="1">
        <v>0.52523072000000004</v>
      </c>
      <c r="AJ19" s="1">
        <v>0.63900000000000001</v>
      </c>
      <c r="AK19" s="1">
        <v>498.6107232</v>
      </c>
    </row>
    <row r="20" spans="1:37" x14ac:dyDescent="0.25">
      <c r="A20" s="1">
        <f t="shared" si="3"/>
        <v>0.1</v>
      </c>
      <c r="B20" s="1">
        <f t="shared" si="4"/>
        <v>2.24E-2</v>
      </c>
      <c r="C20" s="1">
        <v>0.5</v>
      </c>
      <c r="D20" s="1">
        <v>273</v>
      </c>
      <c r="E20" s="1">
        <v>30</v>
      </c>
      <c r="F20" s="1">
        <v>277</v>
      </c>
      <c r="G20" s="1">
        <f t="shared" si="5"/>
        <v>0.47635892222871057</v>
      </c>
      <c r="H20" s="1">
        <f t="shared" si="6"/>
        <v>0.42486971022637476</v>
      </c>
      <c r="I20" s="1">
        <f t="shared" si="7"/>
        <v>288</v>
      </c>
      <c r="J20" s="1">
        <f t="shared" si="8"/>
        <v>1.53</v>
      </c>
      <c r="K20" s="1">
        <f t="shared" si="9"/>
        <v>0.63400000000000001</v>
      </c>
      <c r="L20">
        <f t="shared" si="10"/>
        <v>0.92826579592747605</v>
      </c>
      <c r="M20">
        <f t="shared" si="11"/>
        <v>0.73051855088536921</v>
      </c>
      <c r="N20">
        <f t="shared" si="12"/>
        <v>1.1356079802712382</v>
      </c>
      <c r="O20">
        <f t="shared" si="13"/>
        <v>0.32362479497034197</v>
      </c>
      <c r="P20" s="1">
        <v>20</v>
      </c>
      <c r="Q20" s="1" t="s">
        <v>22</v>
      </c>
      <c r="R20" s="1">
        <f t="shared" si="0"/>
        <v>275.5</v>
      </c>
      <c r="S20" s="1">
        <f t="shared" si="1"/>
        <v>283</v>
      </c>
      <c r="T20" s="1">
        <f t="shared" si="2"/>
        <v>288</v>
      </c>
      <c r="U20" s="1">
        <v>300.5</v>
      </c>
      <c r="V20" s="1">
        <v>3.1399999999999997E-2</v>
      </c>
      <c r="W20" s="1">
        <v>1.8440000000000001</v>
      </c>
      <c r="X20" s="1">
        <v>1.8440000000000001</v>
      </c>
      <c r="Y20" s="1">
        <v>0.28610000000000002</v>
      </c>
      <c r="Z20" s="1">
        <v>0.3</v>
      </c>
      <c r="AA20" s="1">
        <v>13.9363805</v>
      </c>
      <c r="AB20" s="1">
        <v>-13.9363805</v>
      </c>
      <c r="AC20" s="1">
        <v>25</v>
      </c>
      <c r="AD20" s="1">
        <v>26.004490659999998</v>
      </c>
      <c r="AE20" s="1">
        <v>3.32700928</v>
      </c>
      <c r="AF20" s="1">
        <v>5.4883236699999998</v>
      </c>
      <c r="AG20" s="1">
        <v>6.0814050000000001E-2</v>
      </c>
      <c r="AH20" s="1">
        <v>8.36</v>
      </c>
      <c r="AI20" s="1">
        <v>0.30190646999999998</v>
      </c>
      <c r="AJ20" s="1">
        <v>0.38140000000000002</v>
      </c>
      <c r="AK20" s="1">
        <v>479.84328599999998</v>
      </c>
    </row>
    <row r="21" spans="1:37" x14ac:dyDescent="0.25">
      <c r="A21" s="1">
        <f t="shared" si="3"/>
        <v>0.1</v>
      </c>
      <c r="B21" s="1">
        <f t="shared" si="4"/>
        <v>2.24E-2</v>
      </c>
      <c r="C21" s="1">
        <v>0.5</v>
      </c>
      <c r="D21" s="1">
        <v>273</v>
      </c>
      <c r="E21" s="1">
        <v>30</v>
      </c>
      <c r="F21" s="1">
        <v>277</v>
      </c>
      <c r="G21" s="1">
        <f t="shared" si="5"/>
        <v>0.47635892222871057</v>
      </c>
      <c r="H21" s="1">
        <f t="shared" si="6"/>
        <v>0.42486971022637476</v>
      </c>
      <c r="I21" s="1">
        <f t="shared" si="7"/>
        <v>288</v>
      </c>
      <c r="J21" s="1">
        <f t="shared" si="8"/>
        <v>1.53</v>
      </c>
      <c r="K21" s="1">
        <f t="shared" si="9"/>
        <v>0.63400000000000001</v>
      </c>
      <c r="L21">
        <f t="shared" si="10"/>
        <v>0.92826579592747605</v>
      </c>
      <c r="M21">
        <f t="shared" si="11"/>
        <v>0.73051855088536921</v>
      </c>
      <c r="N21">
        <f t="shared" si="12"/>
        <v>1.1356079802712382</v>
      </c>
      <c r="O21">
        <f t="shared" si="13"/>
        <v>0.32362479497034197</v>
      </c>
      <c r="P21" s="1">
        <v>20</v>
      </c>
      <c r="Q21" s="1" t="s">
        <v>23</v>
      </c>
      <c r="R21" s="1">
        <f t="shared" si="0"/>
        <v>275.5</v>
      </c>
      <c r="S21" s="1">
        <f t="shared" si="1"/>
        <v>283</v>
      </c>
      <c r="T21" s="1">
        <f t="shared" si="2"/>
        <v>288</v>
      </c>
      <c r="U21" s="1">
        <v>300.5</v>
      </c>
      <c r="V21" s="1">
        <v>3.1399999999999997E-2</v>
      </c>
      <c r="W21" s="1">
        <v>2.4586999999999999</v>
      </c>
      <c r="X21" s="1">
        <v>2.4586999999999999</v>
      </c>
      <c r="Y21" s="1">
        <v>0.38150000000000001</v>
      </c>
      <c r="Z21" s="1">
        <v>0.4</v>
      </c>
      <c r="AA21" s="1">
        <v>18.78325615</v>
      </c>
      <c r="AB21" s="1">
        <v>-18.78325615</v>
      </c>
      <c r="AC21" s="1">
        <v>25</v>
      </c>
      <c r="AD21" s="1">
        <v>25.990317019999999</v>
      </c>
      <c r="AE21" s="1">
        <v>4.5216612100000004</v>
      </c>
      <c r="AF21" s="1">
        <v>7.06372819</v>
      </c>
      <c r="AG21" s="1">
        <v>0.10928612</v>
      </c>
      <c r="AH21" s="1">
        <v>8.36</v>
      </c>
      <c r="AI21" s="1">
        <v>0.41031408000000003</v>
      </c>
      <c r="AJ21" s="1">
        <v>0.50919999999999999</v>
      </c>
      <c r="AK21" s="1">
        <v>505.1008941</v>
      </c>
    </row>
    <row r="22" spans="1:37" x14ac:dyDescent="0.25">
      <c r="A22" s="1">
        <f t="shared" si="3"/>
        <v>0.1</v>
      </c>
      <c r="B22" s="1">
        <f t="shared" si="4"/>
        <v>2.24E-2</v>
      </c>
      <c r="C22" s="1">
        <v>0.5</v>
      </c>
      <c r="D22" s="1">
        <v>273</v>
      </c>
      <c r="E22" s="1">
        <v>30</v>
      </c>
      <c r="F22" s="1">
        <v>277</v>
      </c>
      <c r="G22" s="1">
        <f t="shared" si="5"/>
        <v>0.47635892222871057</v>
      </c>
      <c r="H22" s="1">
        <f t="shared" si="6"/>
        <v>0.42486971022637476</v>
      </c>
      <c r="I22" s="1">
        <f t="shared" si="7"/>
        <v>288</v>
      </c>
      <c r="J22" s="1">
        <f t="shared" si="8"/>
        <v>1.53</v>
      </c>
      <c r="K22" s="1">
        <f t="shared" si="9"/>
        <v>0.63400000000000001</v>
      </c>
      <c r="L22">
        <f t="shared" si="10"/>
        <v>0.92826579592747605</v>
      </c>
      <c r="M22">
        <f t="shared" si="11"/>
        <v>0.73051855088536921</v>
      </c>
      <c r="N22">
        <f t="shared" si="12"/>
        <v>1.1356079802712382</v>
      </c>
      <c r="O22">
        <f t="shared" si="13"/>
        <v>0.32362479497034197</v>
      </c>
      <c r="P22" s="1">
        <v>20</v>
      </c>
      <c r="Q22" s="1" t="s">
        <v>24</v>
      </c>
      <c r="R22" s="1">
        <f t="shared" si="0"/>
        <v>275.5</v>
      </c>
      <c r="S22" s="1">
        <f t="shared" si="1"/>
        <v>283</v>
      </c>
      <c r="T22" s="1">
        <f t="shared" si="2"/>
        <v>288</v>
      </c>
      <c r="U22" s="1">
        <v>300.5</v>
      </c>
      <c r="V22" s="1">
        <v>3.1399999999999997E-2</v>
      </c>
      <c r="W22" s="1">
        <v>3.0733999999999999</v>
      </c>
      <c r="X22" s="1">
        <v>3.0733999999999999</v>
      </c>
      <c r="Y22" s="1">
        <v>0.4768</v>
      </c>
      <c r="Z22" s="1">
        <v>0.5</v>
      </c>
      <c r="AA22" s="1">
        <v>23.73083956</v>
      </c>
      <c r="AB22" s="1">
        <v>-23.73083956</v>
      </c>
      <c r="AC22" s="1">
        <v>25</v>
      </c>
      <c r="AD22" s="1">
        <v>25.935493279999999</v>
      </c>
      <c r="AE22" s="1">
        <v>5.3775221599999998</v>
      </c>
      <c r="AF22" s="1">
        <v>8.3007823799999993</v>
      </c>
      <c r="AG22" s="1">
        <v>0.17259119000000001</v>
      </c>
      <c r="AH22" s="1">
        <v>8.36</v>
      </c>
      <c r="AI22" s="1">
        <v>0.48797842000000002</v>
      </c>
      <c r="AJ22" s="1">
        <v>0.59609999999999996</v>
      </c>
      <c r="AK22" s="1">
        <v>519.69761440000002</v>
      </c>
    </row>
    <row r="23" spans="1:37" x14ac:dyDescent="0.25">
      <c r="A23" s="1">
        <f t="shared" si="3"/>
        <v>0.1</v>
      </c>
      <c r="B23" s="1">
        <f t="shared" si="4"/>
        <v>2.24E-2</v>
      </c>
      <c r="C23" s="1">
        <v>0.5</v>
      </c>
      <c r="D23" s="1">
        <v>273</v>
      </c>
      <c r="E23" s="1">
        <v>40</v>
      </c>
      <c r="F23" s="1">
        <v>277</v>
      </c>
      <c r="G23" s="1">
        <f t="shared" si="5"/>
        <v>0.47635892222871057</v>
      </c>
      <c r="H23" s="1">
        <f t="shared" si="6"/>
        <v>0.42486971022637476</v>
      </c>
      <c r="I23" s="1">
        <f t="shared" si="7"/>
        <v>288</v>
      </c>
      <c r="J23" s="1">
        <f t="shared" si="8"/>
        <v>1.53</v>
      </c>
      <c r="K23" s="1">
        <f t="shared" si="9"/>
        <v>0.63400000000000001</v>
      </c>
      <c r="L23">
        <f t="shared" si="10"/>
        <v>0.92826579592747605</v>
      </c>
      <c r="M23">
        <f t="shared" si="11"/>
        <v>0.73051855088536921</v>
      </c>
      <c r="N23">
        <f t="shared" si="12"/>
        <v>1.1356079802712382</v>
      </c>
      <c r="O23">
        <f t="shared" si="13"/>
        <v>0.32362479497034197</v>
      </c>
      <c r="P23" s="1">
        <v>20</v>
      </c>
      <c r="Q23" s="1" t="s">
        <v>22</v>
      </c>
      <c r="R23" s="1">
        <f t="shared" si="0"/>
        <v>275.5</v>
      </c>
      <c r="S23" s="1">
        <f t="shared" si="1"/>
        <v>285.5</v>
      </c>
      <c r="T23" s="1">
        <f t="shared" si="2"/>
        <v>290.5</v>
      </c>
      <c r="U23" s="1">
        <v>300.5</v>
      </c>
      <c r="V23" s="1">
        <v>3.1399999999999997E-2</v>
      </c>
      <c r="W23" s="1">
        <v>1.8440000000000001</v>
      </c>
      <c r="X23" s="1">
        <v>1.8440000000000001</v>
      </c>
      <c r="Y23" s="1">
        <v>0.28610000000000002</v>
      </c>
      <c r="Z23" s="1">
        <v>0.3</v>
      </c>
      <c r="AA23" s="1">
        <v>13.9363805</v>
      </c>
      <c r="AB23" s="1">
        <v>-13.9363805</v>
      </c>
      <c r="AC23" s="1">
        <v>25</v>
      </c>
      <c r="AD23" s="1">
        <v>25.92946684</v>
      </c>
      <c r="AE23" s="1">
        <v>2.99530254</v>
      </c>
      <c r="AF23" s="1">
        <v>5.1622152999999997</v>
      </c>
      <c r="AG23" s="1">
        <v>6.0814050000000001E-2</v>
      </c>
      <c r="AH23" s="1">
        <v>8.36</v>
      </c>
      <c r="AI23" s="1">
        <v>0.27180604000000003</v>
      </c>
      <c r="AJ23" s="1">
        <v>0.34460000000000002</v>
      </c>
      <c r="AK23" s="1">
        <v>500.76045959999999</v>
      </c>
    </row>
    <row r="24" spans="1:37" x14ac:dyDescent="0.25">
      <c r="A24" s="1">
        <f t="shared" si="3"/>
        <v>0.1</v>
      </c>
      <c r="B24" s="1">
        <f t="shared" si="4"/>
        <v>2.24E-2</v>
      </c>
      <c r="C24" s="1">
        <v>0.5</v>
      </c>
      <c r="D24" s="1">
        <v>273</v>
      </c>
      <c r="E24" s="1">
        <v>40</v>
      </c>
      <c r="F24" s="1">
        <v>277</v>
      </c>
      <c r="G24" s="1">
        <f t="shared" si="5"/>
        <v>0.47635892222871057</v>
      </c>
      <c r="H24" s="1">
        <f t="shared" si="6"/>
        <v>0.42486971022637476</v>
      </c>
      <c r="I24" s="1">
        <f t="shared" si="7"/>
        <v>288</v>
      </c>
      <c r="J24" s="1">
        <f t="shared" si="8"/>
        <v>1.53</v>
      </c>
      <c r="K24" s="1">
        <f t="shared" si="9"/>
        <v>0.63400000000000001</v>
      </c>
      <c r="L24">
        <f t="shared" si="10"/>
        <v>0.92826579592747605</v>
      </c>
      <c r="M24">
        <f t="shared" si="11"/>
        <v>0.73051855088536921</v>
      </c>
      <c r="N24">
        <f t="shared" si="12"/>
        <v>1.1356079802712382</v>
      </c>
      <c r="O24">
        <f t="shared" si="13"/>
        <v>0.32362479497034197</v>
      </c>
      <c r="P24" s="1">
        <v>20</v>
      </c>
      <c r="Q24" s="1" t="s">
        <v>23</v>
      </c>
      <c r="R24" s="1">
        <f t="shared" si="0"/>
        <v>275.5</v>
      </c>
      <c r="S24" s="1">
        <f t="shared" si="1"/>
        <v>285.5</v>
      </c>
      <c r="T24" s="1">
        <f t="shared" si="2"/>
        <v>290.5</v>
      </c>
      <c r="U24" s="1">
        <v>300.5</v>
      </c>
      <c r="V24" s="1">
        <v>3.1399999999999997E-2</v>
      </c>
      <c r="W24" s="1">
        <v>2.4586999999999999</v>
      </c>
      <c r="X24" s="1">
        <v>2.4586999999999999</v>
      </c>
      <c r="Y24" s="1">
        <v>0.38150000000000001</v>
      </c>
      <c r="Z24" s="1">
        <v>0.4</v>
      </c>
      <c r="AA24" s="1">
        <v>18.78325615</v>
      </c>
      <c r="AB24" s="1">
        <v>-18.78325615</v>
      </c>
      <c r="AC24" s="1">
        <v>25</v>
      </c>
      <c r="AD24" s="1">
        <v>25.907755510000001</v>
      </c>
      <c r="AE24" s="1">
        <v>4.0497849199999996</v>
      </c>
      <c r="AF24" s="1">
        <v>6.57016256</v>
      </c>
      <c r="AG24" s="1">
        <v>0.10928612</v>
      </c>
      <c r="AH24" s="1">
        <v>8.36</v>
      </c>
      <c r="AI24" s="1">
        <v>0.36749409</v>
      </c>
      <c r="AJ24" s="1">
        <v>0.45829999999999999</v>
      </c>
      <c r="AK24" s="1">
        <v>522.54267100000004</v>
      </c>
    </row>
    <row r="25" spans="1:37" x14ac:dyDescent="0.25">
      <c r="A25" s="1">
        <f t="shared" si="3"/>
        <v>0.1</v>
      </c>
      <c r="B25" s="1">
        <f t="shared" si="4"/>
        <v>2.24E-2</v>
      </c>
      <c r="C25" s="1">
        <v>0.5</v>
      </c>
      <c r="D25" s="1">
        <v>273</v>
      </c>
      <c r="E25" s="1">
        <v>40</v>
      </c>
      <c r="F25" s="1">
        <v>277</v>
      </c>
      <c r="G25" s="1">
        <f t="shared" si="5"/>
        <v>0.47635892222871057</v>
      </c>
      <c r="H25" s="1">
        <f t="shared" si="6"/>
        <v>0.42486971022637476</v>
      </c>
      <c r="I25" s="1">
        <f t="shared" si="7"/>
        <v>288</v>
      </c>
      <c r="J25" s="1">
        <f t="shared" si="8"/>
        <v>1.53</v>
      </c>
      <c r="K25" s="1">
        <f t="shared" si="9"/>
        <v>0.63400000000000001</v>
      </c>
      <c r="L25">
        <f t="shared" si="10"/>
        <v>0.92826579592747605</v>
      </c>
      <c r="M25">
        <f t="shared" si="11"/>
        <v>0.73051855088536921</v>
      </c>
      <c r="N25">
        <f t="shared" si="12"/>
        <v>1.1356079802712382</v>
      </c>
      <c r="O25">
        <f t="shared" si="13"/>
        <v>0.32362479497034197</v>
      </c>
      <c r="P25" s="1">
        <v>20</v>
      </c>
      <c r="Q25" s="1" t="s">
        <v>24</v>
      </c>
      <c r="R25" s="1">
        <f t="shared" si="0"/>
        <v>275.5</v>
      </c>
      <c r="S25" s="1">
        <f t="shared" si="1"/>
        <v>285.5</v>
      </c>
      <c r="T25" s="1">
        <f t="shared" si="2"/>
        <v>290.5</v>
      </c>
      <c r="U25" s="1">
        <v>300.5</v>
      </c>
      <c r="V25" s="1">
        <v>3.1399999999999997E-2</v>
      </c>
      <c r="W25" s="1">
        <v>3.0733999999999999</v>
      </c>
      <c r="X25" s="1">
        <v>3.0733999999999999</v>
      </c>
      <c r="Y25" s="1">
        <v>0.4768</v>
      </c>
      <c r="Z25" s="1">
        <v>0.5</v>
      </c>
      <c r="AA25" s="1">
        <v>23.73083956</v>
      </c>
      <c r="AB25" s="1">
        <v>-23.73083956</v>
      </c>
      <c r="AC25" s="1">
        <v>25</v>
      </c>
      <c r="AD25" s="1">
        <v>25.844070510000002</v>
      </c>
      <c r="AE25" s="1">
        <v>4.7371141799999998</v>
      </c>
      <c r="AF25" s="1">
        <v>7.6046103599999997</v>
      </c>
      <c r="AG25" s="1">
        <v>0.17259119000000001</v>
      </c>
      <c r="AH25" s="1">
        <v>8.36</v>
      </c>
      <c r="AI25" s="1">
        <v>0.42986517000000002</v>
      </c>
      <c r="AJ25" s="1">
        <v>0.52859999999999996</v>
      </c>
      <c r="AK25" s="1">
        <v>533.04064070000004</v>
      </c>
    </row>
    <row r="26" spans="1:37" x14ac:dyDescent="0.25">
      <c r="A26" s="1">
        <f t="shared" si="3"/>
        <v>0.1</v>
      </c>
      <c r="B26" s="1">
        <f t="shared" si="4"/>
        <v>2.24E-2</v>
      </c>
      <c r="C26" s="1">
        <v>0.5</v>
      </c>
      <c r="D26" s="1">
        <v>273</v>
      </c>
      <c r="E26" s="1">
        <v>10</v>
      </c>
      <c r="F26" s="1">
        <v>277</v>
      </c>
      <c r="G26" s="1">
        <f t="shared" si="5"/>
        <v>0.47635892222871057</v>
      </c>
      <c r="H26" s="1">
        <f t="shared" si="6"/>
        <v>0.42486971022637476</v>
      </c>
      <c r="I26" s="1">
        <f t="shared" si="7"/>
        <v>288</v>
      </c>
      <c r="J26" s="1">
        <f t="shared" si="8"/>
        <v>1.53</v>
      </c>
      <c r="K26" s="1">
        <f t="shared" si="9"/>
        <v>0.63400000000000001</v>
      </c>
      <c r="L26">
        <f t="shared" si="10"/>
        <v>0.92826579592747605</v>
      </c>
      <c r="M26">
        <f t="shared" si="11"/>
        <v>0.73051855088536921</v>
      </c>
      <c r="N26">
        <f t="shared" si="12"/>
        <v>1.1356079802712382</v>
      </c>
      <c r="O26">
        <f t="shared" si="13"/>
        <v>0.32362479497034197</v>
      </c>
      <c r="P26" s="1">
        <v>30</v>
      </c>
      <c r="Q26" s="1" t="s">
        <v>22</v>
      </c>
      <c r="R26" s="1">
        <f t="shared" si="0"/>
        <v>275.5</v>
      </c>
      <c r="S26" s="1">
        <f t="shared" si="1"/>
        <v>278</v>
      </c>
      <c r="T26" s="1">
        <f t="shared" si="2"/>
        <v>285.5</v>
      </c>
      <c r="U26" s="1">
        <v>300.5</v>
      </c>
      <c r="V26" s="1">
        <v>3.1399999999999997E-2</v>
      </c>
      <c r="W26" s="1">
        <v>1.8440000000000001</v>
      </c>
      <c r="X26" s="1">
        <v>1.8440000000000001</v>
      </c>
      <c r="Y26" s="1">
        <v>0.28610000000000002</v>
      </c>
      <c r="Z26" s="1">
        <v>0.3</v>
      </c>
      <c r="AA26" s="1">
        <v>13.9363805</v>
      </c>
      <c r="AB26" s="1">
        <v>-13.9363805</v>
      </c>
      <c r="AC26" s="1">
        <v>25</v>
      </c>
      <c r="AD26" s="1">
        <v>26.065889630000001</v>
      </c>
      <c r="AE26" s="1">
        <v>3.6289014399999999</v>
      </c>
      <c r="AF26" s="1">
        <v>5.7244151499999996</v>
      </c>
      <c r="AG26" s="1">
        <v>6.0814050000000001E-2</v>
      </c>
      <c r="AH26" s="1">
        <v>8.36</v>
      </c>
      <c r="AI26" s="1">
        <v>0.32930140000000002</v>
      </c>
      <c r="AJ26" s="1">
        <v>0.41470000000000001</v>
      </c>
      <c r="AK26" s="1">
        <v>435.33544769999997</v>
      </c>
    </row>
    <row r="27" spans="1:37" x14ac:dyDescent="0.25">
      <c r="A27" s="1">
        <f t="shared" si="3"/>
        <v>0.1</v>
      </c>
      <c r="B27" s="1">
        <f t="shared" si="4"/>
        <v>2.24E-2</v>
      </c>
      <c r="C27" s="1">
        <v>0.5</v>
      </c>
      <c r="D27" s="1">
        <v>273</v>
      </c>
      <c r="E27" s="1">
        <v>10</v>
      </c>
      <c r="F27" s="1">
        <v>277</v>
      </c>
      <c r="G27" s="1">
        <f t="shared" si="5"/>
        <v>0.47635892222871057</v>
      </c>
      <c r="H27" s="1">
        <f t="shared" si="6"/>
        <v>0.42486971022637476</v>
      </c>
      <c r="I27" s="1">
        <f t="shared" si="7"/>
        <v>288</v>
      </c>
      <c r="J27" s="1">
        <f t="shared" si="8"/>
        <v>1.53</v>
      </c>
      <c r="K27" s="1">
        <f t="shared" si="9"/>
        <v>0.63400000000000001</v>
      </c>
      <c r="L27">
        <f t="shared" si="10"/>
        <v>0.92826579592747605</v>
      </c>
      <c r="M27">
        <f t="shared" si="11"/>
        <v>0.73051855088536921</v>
      </c>
      <c r="N27">
        <f t="shared" si="12"/>
        <v>1.1356079802712382</v>
      </c>
      <c r="O27">
        <f t="shared" si="13"/>
        <v>0.32362479497034197</v>
      </c>
      <c r="P27" s="1">
        <v>30</v>
      </c>
      <c r="Q27" s="1" t="s">
        <v>23</v>
      </c>
      <c r="R27" s="1">
        <f t="shared" si="0"/>
        <v>275.5</v>
      </c>
      <c r="S27" s="1">
        <f t="shared" si="1"/>
        <v>278</v>
      </c>
      <c r="T27" s="1">
        <f t="shared" si="2"/>
        <v>285.5</v>
      </c>
      <c r="U27" s="1">
        <v>300.5</v>
      </c>
      <c r="V27" s="1">
        <v>3.1399999999999997E-2</v>
      </c>
      <c r="W27" s="1">
        <v>2.4586999999999999</v>
      </c>
      <c r="X27" s="1">
        <v>2.4586999999999999</v>
      </c>
      <c r="Y27" s="1">
        <v>0.38150000000000001</v>
      </c>
      <c r="Z27" s="1">
        <v>0.4</v>
      </c>
      <c r="AA27" s="1">
        <v>18.78325615</v>
      </c>
      <c r="AB27" s="1">
        <v>-18.78325615</v>
      </c>
      <c r="AC27" s="1">
        <v>25</v>
      </c>
      <c r="AD27" s="1">
        <v>26.054661379999999</v>
      </c>
      <c r="AE27" s="1">
        <v>4.9223936000000004</v>
      </c>
      <c r="AF27" s="1">
        <v>7.4149328900000002</v>
      </c>
      <c r="AG27" s="1">
        <v>0.10928612</v>
      </c>
      <c r="AH27" s="1">
        <v>8.36</v>
      </c>
      <c r="AI27" s="1">
        <v>0.44667818999999997</v>
      </c>
      <c r="AJ27" s="1">
        <v>0.55210000000000004</v>
      </c>
      <c r="AK27" s="1">
        <v>466.45243470000003</v>
      </c>
    </row>
    <row r="28" spans="1:37" x14ac:dyDescent="0.25">
      <c r="A28" s="1">
        <f t="shared" si="3"/>
        <v>0.1</v>
      </c>
      <c r="B28" s="1">
        <f t="shared" si="4"/>
        <v>2.24E-2</v>
      </c>
      <c r="C28" s="1">
        <v>0.5</v>
      </c>
      <c r="D28" s="1">
        <v>273</v>
      </c>
      <c r="E28" s="1">
        <v>10</v>
      </c>
      <c r="F28" s="1">
        <v>277</v>
      </c>
      <c r="G28" s="1">
        <f t="shared" si="5"/>
        <v>0.47635892222871057</v>
      </c>
      <c r="H28" s="1">
        <f t="shared" si="6"/>
        <v>0.42486971022637476</v>
      </c>
      <c r="I28" s="1">
        <f t="shared" si="7"/>
        <v>288</v>
      </c>
      <c r="J28" s="1">
        <f t="shared" si="8"/>
        <v>1.53</v>
      </c>
      <c r="K28" s="1">
        <f t="shared" si="9"/>
        <v>0.63400000000000001</v>
      </c>
      <c r="L28">
        <f t="shared" si="10"/>
        <v>0.92826579592747605</v>
      </c>
      <c r="M28">
        <f t="shared" si="11"/>
        <v>0.73051855088536921</v>
      </c>
      <c r="N28">
        <f t="shared" si="12"/>
        <v>1.1356079802712382</v>
      </c>
      <c r="O28">
        <f t="shared" si="13"/>
        <v>0.32362479497034197</v>
      </c>
      <c r="P28" s="1">
        <v>30</v>
      </c>
      <c r="Q28" s="1" t="s">
        <v>24</v>
      </c>
      <c r="R28" s="1">
        <f t="shared" si="0"/>
        <v>275.5</v>
      </c>
      <c r="S28" s="1">
        <f t="shared" si="1"/>
        <v>278</v>
      </c>
      <c r="T28" s="1">
        <f t="shared" si="2"/>
        <v>285.5</v>
      </c>
      <c r="U28" s="1">
        <v>300.5</v>
      </c>
      <c r="V28" s="1">
        <v>3.1399999999999997E-2</v>
      </c>
      <c r="W28" s="1">
        <v>3.0733999999999999</v>
      </c>
      <c r="X28" s="1">
        <v>3.0733999999999999</v>
      </c>
      <c r="Y28" s="1">
        <v>0.4768</v>
      </c>
      <c r="Z28" s="1">
        <v>0.5</v>
      </c>
      <c r="AA28" s="1">
        <v>23.73083956</v>
      </c>
      <c r="AB28" s="1">
        <v>-23.73083956</v>
      </c>
      <c r="AC28" s="1">
        <v>25</v>
      </c>
      <c r="AD28" s="1">
        <v>26.003412170000001</v>
      </c>
      <c r="AE28" s="1">
        <v>5.8902277200000004</v>
      </c>
      <c r="AF28" s="1">
        <v>8.7802802300000007</v>
      </c>
      <c r="AG28" s="1">
        <v>0.17259119000000001</v>
      </c>
      <c r="AH28" s="1">
        <v>8.36</v>
      </c>
      <c r="AI28" s="1">
        <v>0.53450341999999995</v>
      </c>
      <c r="AJ28" s="1">
        <v>0.64959999999999996</v>
      </c>
      <c r="AK28" s="1">
        <v>488.29840209999998</v>
      </c>
    </row>
    <row r="29" spans="1:37" x14ac:dyDescent="0.25">
      <c r="A29" s="1">
        <f t="shared" si="3"/>
        <v>0.1</v>
      </c>
      <c r="B29" s="1">
        <f t="shared" si="4"/>
        <v>2.24E-2</v>
      </c>
      <c r="C29" s="1">
        <v>0.5</v>
      </c>
      <c r="D29" s="1">
        <v>273</v>
      </c>
      <c r="E29" s="1">
        <v>20</v>
      </c>
      <c r="F29" s="1">
        <v>277</v>
      </c>
      <c r="G29" s="1">
        <f t="shared" si="5"/>
        <v>0.47635892222871057</v>
      </c>
      <c r="H29" s="1">
        <f t="shared" si="6"/>
        <v>0.42486971022637476</v>
      </c>
      <c r="I29" s="1">
        <f t="shared" si="7"/>
        <v>288</v>
      </c>
      <c r="J29" s="1">
        <f t="shared" si="8"/>
        <v>1.53</v>
      </c>
      <c r="K29" s="1">
        <f t="shared" si="9"/>
        <v>0.63400000000000001</v>
      </c>
      <c r="L29">
        <f t="shared" si="10"/>
        <v>0.92826579592747605</v>
      </c>
      <c r="M29">
        <f t="shared" si="11"/>
        <v>0.73051855088536921</v>
      </c>
      <c r="N29">
        <f t="shared" si="12"/>
        <v>1.1356079802712382</v>
      </c>
      <c r="O29">
        <f t="shared" si="13"/>
        <v>0.32362479497034197</v>
      </c>
      <c r="P29" s="1">
        <v>30</v>
      </c>
      <c r="Q29" s="1" t="s">
        <v>22</v>
      </c>
      <c r="R29" s="1">
        <f t="shared" si="0"/>
        <v>275.5</v>
      </c>
      <c r="S29" s="1">
        <f t="shared" si="1"/>
        <v>280.5</v>
      </c>
      <c r="T29" s="1">
        <f t="shared" si="2"/>
        <v>288</v>
      </c>
      <c r="U29" s="1">
        <v>300.5</v>
      </c>
      <c r="V29" s="1">
        <v>3.1399999999999997E-2</v>
      </c>
      <c r="W29" s="1">
        <v>1.8440000000000001</v>
      </c>
      <c r="X29" s="1">
        <v>1.8440000000000001</v>
      </c>
      <c r="Y29" s="1">
        <v>0.28610000000000002</v>
      </c>
      <c r="Z29" s="1">
        <v>0.3</v>
      </c>
      <c r="AA29" s="1">
        <v>13.9363805</v>
      </c>
      <c r="AB29" s="1">
        <v>-13.9363805</v>
      </c>
      <c r="AC29" s="1">
        <v>25</v>
      </c>
      <c r="AD29" s="1">
        <v>26.018442350000001</v>
      </c>
      <c r="AE29" s="1">
        <v>3.4016582299999998</v>
      </c>
      <c r="AF29" s="1">
        <v>5.5358518600000002</v>
      </c>
      <c r="AG29" s="1">
        <v>6.0814050000000001E-2</v>
      </c>
      <c r="AH29" s="1">
        <v>8.36</v>
      </c>
      <c r="AI29" s="1">
        <v>0.30868042000000001</v>
      </c>
      <c r="AJ29" s="1">
        <v>0.38969999999999999</v>
      </c>
      <c r="AK29" s="1">
        <v>464.40156059999998</v>
      </c>
    </row>
    <row r="30" spans="1:37" x14ac:dyDescent="0.25">
      <c r="A30" s="1">
        <f t="shared" si="3"/>
        <v>0.1</v>
      </c>
      <c r="B30" s="1">
        <f t="shared" si="4"/>
        <v>2.24E-2</v>
      </c>
      <c r="C30" s="1">
        <v>0.5</v>
      </c>
      <c r="D30" s="1">
        <v>273</v>
      </c>
      <c r="E30" s="1">
        <v>20</v>
      </c>
      <c r="F30" s="1">
        <v>277</v>
      </c>
      <c r="G30" s="1">
        <f t="shared" si="5"/>
        <v>0.47635892222871057</v>
      </c>
      <c r="H30" s="1">
        <f t="shared" si="6"/>
        <v>0.42486971022637476</v>
      </c>
      <c r="I30" s="1">
        <f t="shared" si="7"/>
        <v>288</v>
      </c>
      <c r="J30" s="1">
        <f t="shared" si="8"/>
        <v>1.53</v>
      </c>
      <c r="K30" s="1">
        <f t="shared" si="9"/>
        <v>0.63400000000000001</v>
      </c>
      <c r="L30">
        <f t="shared" si="10"/>
        <v>0.92826579592747605</v>
      </c>
      <c r="M30">
        <f t="shared" si="11"/>
        <v>0.73051855088536921</v>
      </c>
      <c r="N30">
        <f t="shared" si="12"/>
        <v>1.1356079802712382</v>
      </c>
      <c r="O30">
        <f t="shared" si="13"/>
        <v>0.32362479497034197</v>
      </c>
      <c r="P30" s="1">
        <v>30</v>
      </c>
      <c r="Q30" s="1" t="s">
        <v>23</v>
      </c>
      <c r="R30" s="1">
        <f t="shared" si="0"/>
        <v>275.5</v>
      </c>
      <c r="S30" s="1">
        <f t="shared" si="1"/>
        <v>280.5</v>
      </c>
      <c r="T30" s="1">
        <f t="shared" si="2"/>
        <v>288</v>
      </c>
      <c r="U30" s="1">
        <v>300.5</v>
      </c>
      <c r="V30" s="1">
        <v>3.1399999999999997E-2</v>
      </c>
      <c r="W30" s="1">
        <v>2.4586999999999999</v>
      </c>
      <c r="X30" s="1">
        <v>2.4586999999999999</v>
      </c>
      <c r="Y30" s="1">
        <v>0.38150000000000001</v>
      </c>
      <c r="Z30" s="1">
        <v>0.4</v>
      </c>
      <c r="AA30" s="1">
        <v>18.78325615</v>
      </c>
      <c r="AB30" s="1">
        <v>-18.78325615</v>
      </c>
      <c r="AC30" s="1">
        <v>25</v>
      </c>
      <c r="AD30" s="1">
        <v>26.005225630000002</v>
      </c>
      <c r="AE30" s="1">
        <v>4.61906047</v>
      </c>
      <c r="AF30" s="1">
        <v>7.1405364799999997</v>
      </c>
      <c r="AG30" s="1">
        <v>0.10928612</v>
      </c>
      <c r="AH30" s="1">
        <v>8.36</v>
      </c>
      <c r="AI30" s="1">
        <v>0.41915248999999999</v>
      </c>
      <c r="AJ30" s="1">
        <v>0.51970000000000005</v>
      </c>
      <c r="AK30" s="1">
        <v>490.34922080000001</v>
      </c>
    </row>
    <row r="31" spans="1:37" x14ac:dyDescent="0.25">
      <c r="A31" s="1">
        <f t="shared" si="3"/>
        <v>0.1</v>
      </c>
      <c r="B31" s="1">
        <f t="shared" si="4"/>
        <v>2.24E-2</v>
      </c>
      <c r="C31" s="1">
        <v>0.5</v>
      </c>
      <c r="D31" s="1">
        <v>273</v>
      </c>
      <c r="E31" s="1">
        <v>20</v>
      </c>
      <c r="F31" s="1">
        <v>277</v>
      </c>
      <c r="G31" s="1">
        <f t="shared" si="5"/>
        <v>0.47635892222871057</v>
      </c>
      <c r="H31" s="1">
        <f t="shared" si="6"/>
        <v>0.42486971022637476</v>
      </c>
      <c r="I31" s="1">
        <f t="shared" si="7"/>
        <v>288</v>
      </c>
      <c r="J31" s="1">
        <f t="shared" si="8"/>
        <v>1.53</v>
      </c>
      <c r="K31" s="1">
        <f t="shared" si="9"/>
        <v>0.63400000000000001</v>
      </c>
      <c r="L31">
        <f t="shared" si="10"/>
        <v>0.92826579592747605</v>
      </c>
      <c r="M31">
        <f t="shared" si="11"/>
        <v>0.73051855088536921</v>
      </c>
      <c r="N31">
        <f t="shared" si="12"/>
        <v>1.1356079802712382</v>
      </c>
      <c r="O31">
        <f t="shared" si="13"/>
        <v>0.32362479497034197</v>
      </c>
      <c r="P31" s="1">
        <v>30</v>
      </c>
      <c r="Q31" s="1" t="s">
        <v>24</v>
      </c>
      <c r="R31" s="1">
        <f t="shared" si="0"/>
        <v>275.5</v>
      </c>
      <c r="S31" s="1">
        <f t="shared" si="1"/>
        <v>280.5</v>
      </c>
      <c r="T31" s="1">
        <f t="shared" si="2"/>
        <v>288</v>
      </c>
      <c r="U31" s="1">
        <v>300.5</v>
      </c>
      <c r="V31" s="1">
        <v>3.1399999999999997E-2</v>
      </c>
      <c r="W31" s="1">
        <v>3.0733999999999999</v>
      </c>
      <c r="X31" s="1">
        <v>3.0733999999999999</v>
      </c>
      <c r="Y31" s="1">
        <v>0.4768</v>
      </c>
      <c r="Z31" s="1">
        <v>0.5</v>
      </c>
      <c r="AA31" s="1">
        <v>23.73083956</v>
      </c>
      <c r="AB31" s="1">
        <v>-23.73083956</v>
      </c>
      <c r="AC31" s="1">
        <v>25</v>
      </c>
      <c r="AD31" s="1">
        <v>25.951783169999999</v>
      </c>
      <c r="AE31" s="1">
        <v>5.50334989</v>
      </c>
      <c r="AF31" s="1">
        <v>8.4130057100000002</v>
      </c>
      <c r="AG31" s="1">
        <v>0.17259119000000001</v>
      </c>
      <c r="AH31" s="1">
        <v>8.36</v>
      </c>
      <c r="AI31" s="1">
        <v>0.49939654</v>
      </c>
      <c r="AJ31" s="1">
        <v>0.60929999999999995</v>
      </c>
      <c r="AK31" s="1">
        <v>506.25468910000001</v>
      </c>
    </row>
    <row r="32" spans="1:37" x14ac:dyDescent="0.25">
      <c r="A32" s="1">
        <f t="shared" si="3"/>
        <v>0.1</v>
      </c>
      <c r="B32" s="1">
        <f t="shared" si="4"/>
        <v>2.24E-2</v>
      </c>
      <c r="C32" s="1">
        <v>0.5</v>
      </c>
      <c r="D32" s="1">
        <v>273</v>
      </c>
      <c r="E32" s="1">
        <v>30</v>
      </c>
      <c r="F32" s="1">
        <v>277</v>
      </c>
      <c r="G32" s="1">
        <f t="shared" si="5"/>
        <v>0.47635892222871057</v>
      </c>
      <c r="H32" s="1">
        <f t="shared" si="6"/>
        <v>0.42486971022637476</v>
      </c>
      <c r="I32" s="1">
        <f t="shared" si="7"/>
        <v>288</v>
      </c>
      <c r="J32" s="1">
        <f t="shared" si="8"/>
        <v>1.53</v>
      </c>
      <c r="K32" s="1">
        <f t="shared" si="9"/>
        <v>0.63400000000000001</v>
      </c>
      <c r="L32">
        <f t="shared" si="10"/>
        <v>0.92826579592747605</v>
      </c>
      <c r="M32">
        <f t="shared" si="11"/>
        <v>0.73051855088536921</v>
      </c>
      <c r="N32">
        <f t="shared" si="12"/>
        <v>1.1356079802712382</v>
      </c>
      <c r="O32">
        <f t="shared" si="13"/>
        <v>0.32362479497034197</v>
      </c>
      <c r="P32" s="1">
        <v>30</v>
      </c>
      <c r="Q32" s="1" t="s">
        <v>22</v>
      </c>
      <c r="R32" s="1">
        <f t="shared" si="0"/>
        <v>275.5</v>
      </c>
      <c r="S32" s="1">
        <f t="shared" si="1"/>
        <v>283</v>
      </c>
      <c r="T32" s="1">
        <f t="shared" si="2"/>
        <v>290.5</v>
      </c>
      <c r="U32" s="1">
        <v>300.5</v>
      </c>
      <c r="V32" s="1">
        <v>3.1399999999999997E-2</v>
      </c>
      <c r="W32" s="1">
        <v>1.8440000000000001</v>
      </c>
      <c r="X32" s="1">
        <v>1.8440000000000001</v>
      </c>
      <c r="Y32" s="1">
        <v>0.28610000000000002</v>
      </c>
      <c r="Z32" s="1">
        <v>0.3</v>
      </c>
      <c r="AA32" s="1">
        <v>13.9363805</v>
      </c>
      <c r="AB32" s="1">
        <v>-13.9363805</v>
      </c>
      <c r="AC32" s="1">
        <v>25</v>
      </c>
      <c r="AD32" s="1">
        <v>25.946800669999998</v>
      </c>
      <c r="AE32" s="1">
        <v>3.0842127800000001</v>
      </c>
      <c r="AF32" s="1">
        <v>5.2251481899999996</v>
      </c>
      <c r="AG32" s="1">
        <v>6.0814050000000001E-2</v>
      </c>
      <c r="AH32" s="1">
        <v>8.36</v>
      </c>
      <c r="AI32" s="1">
        <v>0.27987412</v>
      </c>
      <c r="AJ32" s="1">
        <v>0.35449999999999998</v>
      </c>
      <c r="AK32" s="1">
        <v>487.5082802</v>
      </c>
    </row>
    <row r="33" spans="1:37" x14ac:dyDescent="0.25">
      <c r="A33" s="1">
        <f t="shared" si="3"/>
        <v>0.1</v>
      </c>
      <c r="B33" s="1">
        <f t="shared" si="4"/>
        <v>2.24E-2</v>
      </c>
      <c r="C33" s="1">
        <v>0.5</v>
      </c>
      <c r="D33" s="1">
        <v>273</v>
      </c>
      <c r="E33" s="1">
        <v>30</v>
      </c>
      <c r="F33" s="1">
        <v>277</v>
      </c>
      <c r="G33" s="1">
        <f t="shared" si="5"/>
        <v>0.47635892222871057</v>
      </c>
      <c r="H33" s="1">
        <f t="shared" si="6"/>
        <v>0.42486971022637476</v>
      </c>
      <c r="I33" s="1">
        <f t="shared" si="7"/>
        <v>288</v>
      </c>
      <c r="J33" s="1">
        <f t="shared" si="8"/>
        <v>1.53</v>
      </c>
      <c r="K33" s="1">
        <f t="shared" si="9"/>
        <v>0.63400000000000001</v>
      </c>
      <c r="L33">
        <f t="shared" si="10"/>
        <v>0.92826579592747605</v>
      </c>
      <c r="M33">
        <f t="shared" si="11"/>
        <v>0.73051855088536921</v>
      </c>
      <c r="N33">
        <f t="shared" si="12"/>
        <v>1.1356079802712382</v>
      </c>
      <c r="O33">
        <f t="shared" si="13"/>
        <v>0.32362479497034197</v>
      </c>
      <c r="P33" s="1">
        <v>30</v>
      </c>
      <c r="Q33" s="1" t="s">
        <v>23</v>
      </c>
      <c r="R33" s="1">
        <f t="shared" si="0"/>
        <v>275.5</v>
      </c>
      <c r="S33" s="1">
        <f t="shared" si="1"/>
        <v>283</v>
      </c>
      <c r="T33" s="1">
        <f t="shared" si="2"/>
        <v>290.5</v>
      </c>
      <c r="U33" s="1">
        <v>300.5</v>
      </c>
      <c r="V33" s="1">
        <v>3.1399999999999997E-2</v>
      </c>
      <c r="W33" s="1">
        <v>2.4586999999999999</v>
      </c>
      <c r="X33" s="1">
        <v>2.4586999999999999</v>
      </c>
      <c r="Y33" s="1">
        <v>0.38150000000000001</v>
      </c>
      <c r="Z33" s="1">
        <v>0.4</v>
      </c>
      <c r="AA33" s="1">
        <v>18.78325615</v>
      </c>
      <c r="AB33" s="1">
        <v>-18.78325615</v>
      </c>
      <c r="AC33" s="1">
        <v>25</v>
      </c>
      <c r="AD33" s="1">
        <v>25.926708179999999</v>
      </c>
      <c r="AE33" s="1">
        <v>4.1707094500000004</v>
      </c>
      <c r="AF33" s="1">
        <v>6.6707250699999996</v>
      </c>
      <c r="AG33" s="1">
        <v>0.10928612</v>
      </c>
      <c r="AH33" s="1">
        <v>8.36</v>
      </c>
      <c r="AI33" s="1">
        <v>0.37846728000000002</v>
      </c>
      <c r="AJ33" s="1">
        <v>0.47139999999999999</v>
      </c>
      <c r="AK33" s="1">
        <v>509.70291520000001</v>
      </c>
    </row>
    <row r="34" spans="1:37" x14ac:dyDescent="0.25">
      <c r="A34" s="1">
        <f t="shared" si="3"/>
        <v>0.1</v>
      </c>
      <c r="B34" s="1">
        <f t="shared" si="4"/>
        <v>2.24E-2</v>
      </c>
      <c r="C34" s="1">
        <v>0.5</v>
      </c>
      <c r="D34" s="1">
        <v>273</v>
      </c>
      <c r="E34" s="1">
        <v>30</v>
      </c>
      <c r="F34" s="1">
        <v>277</v>
      </c>
      <c r="G34" s="1">
        <f t="shared" si="5"/>
        <v>0.47635892222871057</v>
      </c>
      <c r="H34" s="1">
        <f t="shared" si="6"/>
        <v>0.42486971022637476</v>
      </c>
      <c r="I34" s="1">
        <f t="shared" si="7"/>
        <v>288</v>
      </c>
      <c r="J34" s="1">
        <f t="shared" si="8"/>
        <v>1.53</v>
      </c>
      <c r="K34" s="1">
        <f t="shared" si="9"/>
        <v>0.63400000000000001</v>
      </c>
      <c r="L34">
        <f t="shared" si="10"/>
        <v>0.92826579592747605</v>
      </c>
      <c r="M34">
        <f t="shared" si="11"/>
        <v>0.73051855088536921</v>
      </c>
      <c r="N34">
        <f t="shared" si="12"/>
        <v>1.1356079802712382</v>
      </c>
      <c r="O34">
        <f t="shared" si="13"/>
        <v>0.32362479497034197</v>
      </c>
      <c r="P34" s="1">
        <v>30</v>
      </c>
      <c r="Q34" s="1" t="s">
        <v>24</v>
      </c>
      <c r="R34" s="1">
        <f t="shared" si="0"/>
        <v>275.5</v>
      </c>
      <c r="S34" s="1">
        <f t="shared" si="1"/>
        <v>283</v>
      </c>
      <c r="T34" s="1">
        <f t="shared" si="2"/>
        <v>290.5</v>
      </c>
      <c r="U34" s="1">
        <v>300.5</v>
      </c>
      <c r="V34" s="1">
        <v>3.1399999999999997E-2</v>
      </c>
      <c r="W34" s="1">
        <v>3.0733999999999999</v>
      </c>
      <c r="X34" s="1">
        <v>3.0733999999999999</v>
      </c>
      <c r="Y34" s="1">
        <v>0.4768</v>
      </c>
      <c r="Z34" s="1">
        <v>0.5</v>
      </c>
      <c r="AA34" s="1">
        <v>23.73083956</v>
      </c>
      <c r="AB34" s="1">
        <v>-23.73083956</v>
      </c>
      <c r="AC34" s="1">
        <v>25</v>
      </c>
      <c r="AD34" s="1">
        <v>25.865096380000001</v>
      </c>
      <c r="AE34" s="1">
        <v>4.8967940399999996</v>
      </c>
      <c r="AF34" s="1">
        <v>7.7522044699999997</v>
      </c>
      <c r="AG34" s="1">
        <v>0.17259119000000001</v>
      </c>
      <c r="AH34" s="1">
        <v>8.36</v>
      </c>
      <c r="AI34" s="1">
        <v>0.44435518000000002</v>
      </c>
      <c r="AJ34" s="1">
        <v>0.54549999999999998</v>
      </c>
      <c r="AK34" s="1">
        <v>521.18555670000001</v>
      </c>
    </row>
    <row r="35" spans="1:37" x14ac:dyDescent="0.25">
      <c r="A35" s="1">
        <f t="shared" si="3"/>
        <v>0.1</v>
      </c>
      <c r="B35" s="1">
        <f t="shared" si="4"/>
        <v>2.24E-2</v>
      </c>
      <c r="C35" s="1">
        <v>0.5</v>
      </c>
      <c r="D35" s="1">
        <v>273</v>
      </c>
      <c r="E35" s="1">
        <v>40</v>
      </c>
      <c r="F35" s="1">
        <v>277</v>
      </c>
      <c r="G35" s="1">
        <f t="shared" si="5"/>
        <v>0.47635892222871057</v>
      </c>
      <c r="H35" s="1">
        <f t="shared" si="6"/>
        <v>0.42486971022637476</v>
      </c>
      <c r="I35" s="1">
        <f t="shared" si="7"/>
        <v>288</v>
      </c>
      <c r="J35" s="1">
        <f t="shared" si="8"/>
        <v>1.53</v>
      </c>
      <c r="K35" s="1">
        <f t="shared" si="9"/>
        <v>0.63400000000000001</v>
      </c>
      <c r="L35">
        <f t="shared" si="10"/>
        <v>0.92826579592747605</v>
      </c>
      <c r="M35">
        <f t="shared" si="11"/>
        <v>0.73051855088536921</v>
      </c>
      <c r="N35">
        <f t="shared" si="12"/>
        <v>1.1356079802712382</v>
      </c>
      <c r="O35">
        <f t="shared" si="13"/>
        <v>0.32362479497034197</v>
      </c>
      <c r="P35" s="1">
        <v>30</v>
      </c>
      <c r="Q35" s="1" t="s">
        <v>22</v>
      </c>
      <c r="R35" s="1">
        <f t="shared" si="0"/>
        <v>275.5</v>
      </c>
      <c r="S35" s="1">
        <f t="shared" si="1"/>
        <v>285.5</v>
      </c>
      <c r="T35" s="1">
        <f t="shared" si="2"/>
        <v>293</v>
      </c>
      <c r="U35" s="1">
        <v>300.5</v>
      </c>
      <c r="V35" s="1">
        <v>3.1399999999999997E-2</v>
      </c>
      <c r="W35" s="1">
        <v>1.8440000000000001</v>
      </c>
      <c r="X35" s="1">
        <v>1.8440000000000001</v>
      </c>
      <c r="Y35" s="1">
        <v>0.28610000000000002</v>
      </c>
      <c r="Z35" s="1">
        <v>0.3</v>
      </c>
      <c r="AA35" s="1">
        <v>13.9363805</v>
      </c>
      <c r="AB35" s="1">
        <v>-13.9363805</v>
      </c>
      <c r="AC35" s="1">
        <v>25</v>
      </c>
      <c r="AD35" s="1">
        <v>25.844334010000001</v>
      </c>
      <c r="AE35" s="1">
        <v>2.6594819300000001</v>
      </c>
      <c r="AF35" s="1">
        <v>4.7510874200000002</v>
      </c>
      <c r="AG35" s="1">
        <v>6.0814050000000001E-2</v>
      </c>
      <c r="AH35" s="1">
        <v>8.36</v>
      </c>
      <c r="AI35" s="1">
        <v>0.2413323</v>
      </c>
      <c r="AJ35" s="1">
        <v>0.307</v>
      </c>
      <c r="AK35" s="1">
        <v>491.9537924</v>
      </c>
    </row>
    <row r="36" spans="1:37" x14ac:dyDescent="0.25">
      <c r="A36" s="1">
        <f t="shared" si="3"/>
        <v>0.1</v>
      </c>
      <c r="B36" s="1">
        <f t="shared" si="4"/>
        <v>2.24E-2</v>
      </c>
      <c r="C36" s="1">
        <v>0.5</v>
      </c>
      <c r="D36" s="1">
        <v>273</v>
      </c>
      <c r="E36" s="1">
        <v>40</v>
      </c>
      <c r="F36" s="1">
        <v>277</v>
      </c>
      <c r="G36" s="1">
        <f t="shared" si="5"/>
        <v>0.47635892222871057</v>
      </c>
      <c r="H36" s="1">
        <f t="shared" si="6"/>
        <v>0.42486971022637476</v>
      </c>
      <c r="I36" s="1">
        <f t="shared" si="7"/>
        <v>288</v>
      </c>
      <c r="J36" s="1">
        <f t="shared" si="8"/>
        <v>1.53</v>
      </c>
      <c r="K36" s="1">
        <f t="shared" si="9"/>
        <v>0.63400000000000001</v>
      </c>
      <c r="L36">
        <f t="shared" si="10"/>
        <v>0.92826579592747605</v>
      </c>
      <c r="M36">
        <f t="shared" si="11"/>
        <v>0.73051855088536921</v>
      </c>
      <c r="N36">
        <f t="shared" si="12"/>
        <v>1.1356079802712382</v>
      </c>
      <c r="O36">
        <f t="shared" si="13"/>
        <v>0.32362479497034197</v>
      </c>
      <c r="P36" s="1">
        <v>30</v>
      </c>
      <c r="Q36" s="1" t="s">
        <v>23</v>
      </c>
      <c r="R36" s="1">
        <f t="shared" si="0"/>
        <v>275.5</v>
      </c>
      <c r="S36" s="1">
        <f t="shared" si="1"/>
        <v>285.5</v>
      </c>
      <c r="T36" s="1">
        <f t="shared" si="2"/>
        <v>293</v>
      </c>
      <c r="U36" s="1">
        <v>300.5</v>
      </c>
      <c r="V36" s="1">
        <v>3.1399999999999997E-2</v>
      </c>
      <c r="W36" s="1">
        <v>2.4586999999999999</v>
      </c>
      <c r="X36" s="1">
        <v>2.4586999999999999</v>
      </c>
      <c r="Y36" s="1">
        <v>0.38150000000000001</v>
      </c>
      <c r="Z36" s="1">
        <v>0.4</v>
      </c>
      <c r="AA36" s="1">
        <v>18.78325615</v>
      </c>
      <c r="AB36" s="1">
        <v>-18.78325615</v>
      </c>
      <c r="AC36" s="1">
        <v>25</v>
      </c>
      <c r="AD36" s="1">
        <v>25.812143970000001</v>
      </c>
      <c r="AE36" s="1">
        <v>3.5438236500000002</v>
      </c>
      <c r="AF36" s="1">
        <v>5.9575843199999996</v>
      </c>
      <c r="AG36" s="1">
        <v>0.10928612</v>
      </c>
      <c r="AH36" s="1">
        <v>8.36</v>
      </c>
      <c r="AI36" s="1">
        <v>0.32158109000000001</v>
      </c>
      <c r="AJ36" s="1">
        <v>0.40310000000000001</v>
      </c>
      <c r="AK36" s="1">
        <v>509.656676</v>
      </c>
    </row>
    <row r="37" spans="1:37" x14ac:dyDescent="0.25">
      <c r="A37" s="1">
        <f t="shared" si="3"/>
        <v>0.1</v>
      </c>
      <c r="B37" s="1">
        <f t="shared" si="4"/>
        <v>2.24E-2</v>
      </c>
      <c r="C37" s="1">
        <v>0.5</v>
      </c>
      <c r="D37" s="1">
        <v>273</v>
      </c>
      <c r="E37" s="1">
        <v>40</v>
      </c>
      <c r="F37" s="1">
        <v>277</v>
      </c>
      <c r="G37" s="1">
        <f t="shared" si="5"/>
        <v>0.47635892222871057</v>
      </c>
      <c r="H37" s="1">
        <f t="shared" si="6"/>
        <v>0.42486971022637476</v>
      </c>
      <c r="I37" s="1">
        <f t="shared" si="7"/>
        <v>288</v>
      </c>
      <c r="J37" s="1">
        <f t="shared" si="8"/>
        <v>1.53</v>
      </c>
      <c r="K37" s="1">
        <f t="shared" si="9"/>
        <v>0.63400000000000001</v>
      </c>
      <c r="L37">
        <f t="shared" si="10"/>
        <v>0.92826579592747605</v>
      </c>
      <c r="M37">
        <f t="shared" si="11"/>
        <v>0.73051855088536921</v>
      </c>
      <c r="N37">
        <f t="shared" si="12"/>
        <v>1.1356079802712382</v>
      </c>
      <c r="O37">
        <f t="shared" si="13"/>
        <v>0.32362479497034197</v>
      </c>
      <c r="P37" s="1">
        <v>30</v>
      </c>
      <c r="Q37" s="1" t="s">
        <v>24</v>
      </c>
      <c r="R37" s="1">
        <f t="shared" si="0"/>
        <v>275.5</v>
      </c>
      <c r="S37" s="1">
        <f t="shared" si="1"/>
        <v>285.5</v>
      </c>
      <c r="T37" s="1">
        <f t="shared" si="2"/>
        <v>293</v>
      </c>
      <c r="U37" s="1">
        <v>300.5</v>
      </c>
      <c r="V37" s="1">
        <v>3.1399999999999997E-2</v>
      </c>
      <c r="W37" s="1">
        <v>3.0733999999999999</v>
      </c>
      <c r="X37" s="1">
        <v>3.0733999999999999</v>
      </c>
      <c r="Y37" s="1">
        <v>0.4768</v>
      </c>
      <c r="Z37" s="1">
        <v>0.5</v>
      </c>
      <c r="AA37" s="1">
        <v>23.73083956</v>
      </c>
      <c r="AB37" s="1">
        <v>-23.73083956</v>
      </c>
      <c r="AC37" s="1">
        <v>25</v>
      </c>
      <c r="AD37" s="1">
        <v>25.7368104</v>
      </c>
      <c r="AE37" s="1">
        <v>4.02172923</v>
      </c>
      <c r="AF37" s="1">
        <v>6.7514519599999998</v>
      </c>
      <c r="AG37" s="1">
        <v>0.17259119000000001</v>
      </c>
      <c r="AH37" s="1">
        <v>8.36</v>
      </c>
      <c r="AI37" s="1">
        <v>0.36494821</v>
      </c>
      <c r="AJ37" s="1">
        <v>0.45200000000000001</v>
      </c>
      <c r="AK37" s="1">
        <v>516.27271659999997</v>
      </c>
    </row>
    <row r="38" spans="1:37" x14ac:dyDescent="0.25">
      <c r="A38" s="1">
        <f t="shared" si="3"/>
        <v>0.1</v>
      </c>
      <c r="B38" s="1">
        <f t="shared" si="4"/>
        <v>2.24E-2</v>
      </c>
      <c r="C38" s="1">
        <v>0.5</v>
      </c>
      <c r="D38" s="1">
        <v>273</v>
      </c>
      <c r="E38" s="1">
        <v>10</v>
      </c>
      <c r="F38" s="1">
        <v>283</v>
      </c>
      <c r="G38" s="1">
        <f t="shared" si="5"/>
        <v>0.47635892222871057</v>
      </c>
      <c r="H38" s="1">
        <f t="shared" si="6"/>
        <v>0.42486971022637476</v>
      </c>
      <c r="I38" s="1">
        <f t="shared" si="7"/>
        <v>288</v>
      </c>
      <c r="J38" s="1">
        <f t="shared" si="8"/>
        <v>1.53</v>
      </c>
      <c r="K38" s="1">
        <f t="shared" si="9"/>
        <v>0.63400000000000001</v>
      </c>
      <c r="L38">
        <f t="shared" si="10"/>
        <v>0.92826579592747605</v>
      </c>
      <c r="M38">
        <f t="shared" si="11"/>
        <v>0.73051855088536921</v>
      </c>
      <c r="N38">
        <f t="shared" si="12"/>
        <v>1.1356079802712382</v>
      </c>
      <c r="O38">
        <f t="shared" si="13"/>
        <v>0.32362479497034197</v>
      </c>
      <c r="P38" s="1">
        <v>10</v>
      </c>
      <c r="Q38" s="1" t="s">
        <v>22</v>
      </c>
      <c r="R38" s="1">
        <f t="shared" si="0"/>
        <v>275.5</v>
      </c>
      <c r="S38" s="1">
        <f t="shared" si="1"/>
        <v>278</v>
      </c>
      <c r="T38" s="1">
        <f t="shared" si="2"/>
        <v>280.5</v>
      </c>
      <c r="U38" s="1">
        <v>300.5</v>
      </c>
      <c r="V38" s="1">
        <v>3.1399999999999997E-2</v>
      </c>
      <c r="W38" s="1">
        <v>1.8440000000000001</v>
      </c>
      <c r="X38" s="1">
        <v>1.8440000000000001</v>
      </c>
      <c r="Y38" s="1">
        <v>0.28610000000000002</v>
      </c>
      <c r="Z38" s="1">
        <v>0.3</v>
      </c>
      <c r="AA38" s="1">
        <v>13.9363805</v>
      </c>
      <c r="AB38" s="1">
        <v>-13.9363805</v>
      </c>
      <c r="AC38" s="1">
        <v>25</v>
      </c>
      <c r="AD38" s="1">
        <v>26.064100759999999</v>
      </c>
      <c r="AE38" s="1">
        <v>3.63101012</v>
      </c>
      <c r="AF38" s="1">
        <v>5.7065555200000002</v>
      </c>
      <c r="AG38" s="1">
        <v>6.0814050000000001E-2</v>
      </c>
      <c r="AH38" s="1">
        <v>8.36</v>
      </c>
      <c r="AI38" s="1">
        <v>0.32949275</v>
      </c>
      <c r="AJ38" s="1">
        <v>0.41499999999999998</v>
      </c>
      <c r="AK38" s="1">
        <v>449.7595953</v>
      </c>
    </row>
    <row r="39" spans="1:37" x14ac:dyDescent="0.25">
      <c r="A39" s="1">
        <f t="shared" si="3"/>
        <v>0.1</v>
      </c>
      <c r="B39" s="1">
        <f t="shared" si="4"/>
        <v>2.24E-2</v>
      </c>
      <c r="C39" s="1">
        <v>0.5</v>
      </c>
      <c r="D39" s="1">
        <v>273</v>
      </c>
      <c r="E39" s="1">
        <v>10</v>
      </c>
      <c r="F39" s="1">
        <v>283</v>
      </c>
      <c r="G39" s="1">
        <f t="shared" si="5"/>
        <v>0.47635892222871057</v>
      </c>
      <c r="H39" s="1">
        <f t="shared" si="6"/>
        <v>0.42486971022637476</v>
      </c>
      <c r="I39" s="1">
        <f t="shared" si="7"/>
        <v>288</v>
      </c>
      <c r="J39" s="1">
        <f t="shared" si="8"/>
        <v>1.53</v>
      </c>
      <c r="K39" s="1">
        <f t="shared" si="9"/>
        <v>0.63400000000000001</v>
      </c>
      <c r="L39">
        <f t="shared" si="10"/>
        <v>0.92826579592747605</v>
      </c>
      <c r="M39">
        <f t="shared" si="11"/>
        <v>0.73051855088536921</v>
      </c>
      <c r="N39">
        <f t="shared" si="12"/>
        <v>1.1356079802712382</v>
      </c>
      <c r="O39">
        <f t="shared" si="13"/>
        <v>0.32362479497034197</v>
      </c>
      <c r="P39" s="1">
        <v>10</v>
      </c>
      <c r="Q39" s="1" t="s">
        <v>23</v>
      </c>
      <c r="R39" s="1">
        <f t="shared" si="0"/>
        <v>275.5</v>
      </c>
      <c r="S39" s="1">
        <f t="shared" si="1"/>
        <v>278</v>
      </c>
      <c r="T39" s="1">
        <f t="shared" si="2"/>
        <v>280.5</v>
      </c>
      <c r="U39" s="1">
        <v>300.5</v>
      </c>
      <c r="V39" s="1">
        <v>3.1399999999999997E-2</v>
      </c>
      <c r="W39" s="1">
        <v>2.4586999999999999</v>
      </c>
      <c r="X39" s="1">
        <v>2.4586999999999999</v>
      </c>
      <c r="Y39" s="1">
        <v>0.38150000000000001</v>
      </c>
      <c r="Z39" s="1">
        <v>0.4</v>
      </c>
      <c r="AA39" s="1">
        <v>18.78325615</v>
      </c>
      <c r="AB39" s="1">
        <v>-18.78325615</v>
      </c>
      <c r="AC39" s="1">
        <v>25</v>
      </c>
      <c r="AD39" s="1">
        <v>26.030861179999999</v>
      </c>
      <c r="AE39" s="1">
        <v>4.7823224900000003</v>
      </c>
      <c r="AF39" s="1">
        <v>7.2770821799999998</v>
      </c>
      <c r="AG39" s="1">
        <v>0.10928612</v>
      </c>
      <c r="AH39" s="1">
        <v>8.36</v>
      </c>
      <c r="AI39" s="1">
        <v>0.43396755999999997</v>
      </c>
      <c r="AJ39" s="1">
        <v>0.53710000000000002</v>
      </c>
      <c r="AK39" s="1">
        <v>496.8355942</v>
      </c>
    </row>
    <row r="40" spans="1:37" x14ac:dyDescent="0.25">
      <c r="A40" s="1">
        <f t="shared" si="3"/>
        <v>0.1</v>
      </c>
      <c r="B40" s="1">
        <f t="shared" si="4"/>
        <v>2.24E-2</v>
      </c>
      <c r="C40" s="1">
        <v>0.5</v>
      </c>
      <c r="D40" s="1">
        <v>273</v>
      </c>
      <c r="E40" s="1">
        <v>10</v>
      </c>
      <c r="F40" s="1">
        <v>283</v>
      </c>
      <c r="G40" s="1">
        <f t="shared" si="5"/>
        <v>0.47635892222871057</v>
      </c>
      <c r="H40" s="1">
        <f t="shared" si="6"/>
        <v>0.42486971022637476</v>
      </c>
      <c r="I40" s="1">
        <f t="shared" si="7"/>
        <v>288</v>
      </c>
      <c r="J40" s="1">
        <f t="shared" si="8"/>
        <v>1.53</v>
      </c>
      <c r="K40" s="1">
        <f t="shared" si="9"/>
        <v>0.63400000000000001</v>
      </c>
      <c r="L40">
        <f t="shared" si="10"/>
        <v>0.92826579592747605</v>
      </c>
      <c r="M40">
        <f t="shared" si="11"/>
        <v>0.73051855088536921</v>
      </c>
      <c r="N40">
        <f t="shared" si="12"/>
        <v>1.1356079802712382</v>
      </c>
      <c r="O40">
        <f t="shared" si="13"/>
        <v>0.32362479497034197</v>
      </c>
      <c r="P40" s="1">
        <v>10</v>
      </c>
      <c r="Q40" s="1" t="s">
        <v>24</v>
      </c>
      <c r="R40" s="1">
        <f t="shared" si="0"/>
        <v>275.5</v>
      </c>
      <c r="S40" s="1">
        <f t="shared" si="1"/>
        <v>278</v>
      </c>
      <c r="T40" s="1">
        <f t="shared" si="2"/>
        <v>280.5</v>
      </c>
      <c r="U40" s="1">
        <v>300.5</v>
      </c>
      <c r="V40" s="1">
        <v>3.1399999999999997E-2</v>
      </c>
      <c r="W40" s="1">
        <v>3.0733999999999999</v>
      </c>
      <c r="X40" s="1">
        <v>3.0733999999999999</v>
      </c>
      <c r="Y40" s="1">
        <v>0.4768</v>
      </c>
      <c r="Z40" s="1">
        <v>0.5</v>
      </c>
      <c r="AA40" s="1">
        <v>23.73083956</v>
      </c>
      <c r="AB40" s="1">
        <v>-23.73083956</v>
      </c>
      <c r="AC40" s="1">
        <v>25</v>
      </c>
      <c r="AD40" s="1">
        <v>25.961246150000001</v>
      </c>
      <c r="AE40" s="1">
        <v>5.5779509200000001</v>
      </c>
      <c r="AF40" s="1">
        <v>8.4773583899999991</v>
      </c>
      <c r="AG40" s="1">
        <v>0.17259119000000001</v>
      </c>
      <c r="AH40" s="1">
        <v>8.36</v>
      </c>
      <c r="AI40" s="1">
        <v>0.50616614999999998</v>
      </c>
      <c r="AJ40" s="1">
        <v>0.61709999999999998</v>
      </c>
      <c r="AK40" s="1">
        <v>526.06096649999995</v>
      </c>
    </row>
    <row r="41" spans="1:37" x14ac:dyDescent="0.25">
      <c r="A41" s="1">
        <f t="shared" si="3"/>
        <v>0.1</v>
      </c>
      <c r="B41" s="1">
        <f t="shared" si="4"/>
        <v>2.24E-2</v>
      </c>
      <c r="C41" s="1">
        <v>0.5</v>
      </c>
      <c r="D41" s="1">
        <v>273</v>
      </c>
      <c r="E41" s="1">
        <v>20</v>
      </c>
      <c r="F41" s="1">
        <v>283</v>
      </c>
      <c r="G41" s="1">
        <f t="shared" si="5"/>
        <v>0.47635892222871057</v>
      </c>
      <c r="H41" s="1">
        <f t="shared" si="6"/>
        <v>0.42486971022637476</v>
      </c>
      <c r="I41" s="1">
        <f t="shared" si="7"/>
        <v>288</v>
      </c>
      <c r="J41" s="1">
        <f t="shared" si="8"/>
        <v>1.53</v>
      </c>
      <c r="K41" s="1">
        <f t="shared" si="9"/>
        <v>0.63400000000000001</v>
      </c>
      <c r="L41">
        <f t="shared" si="10"/>
        <v>0.92826579592747605</v>
      </c>
      <c r="M41">
        <f t="shared" si="11"/>
        <v>0.73051855088536921</v>
      </c>
      <c r="N41">
        <f t="shared" si="12"/>
        <v>1.1356079802712382</v>
      </c>
      <c r="O41">
        <f t="shared" si="13"/>
        <v>0.32362479497034197</v>
      </c>
      <c r="P41" s="1">
        <v>10</v>
      </c>
      <c r="Q41" s="1" t="s">
        <v>22</v>
      </c>
      <c r="R41" s="1">
        <f t="shared" si="0"/>
        <v>275.5</v>
      </c>
      <c r="S41" s="1">
        <f t="shared" si="1"/>
        <v>280.5</v>
      </c>
      <c r="T41" s="1">
        <f t="shared" si="2"/>
        <v>283</v>
      </c>
      <c r="U41" s="1">
        <v>300.5</v>
      </c>
      <c r="V41" s="1">
        <v>3.1399999999999997E-2</v>
      </c>
      <c r="W41" s="1">
        <v>1.8440000000000001</v>
      </c>
      <c r="X41" s="1">
        <v>1.8440000000000001</v>
      </c>
      <c r="Y41" s="1">
        <v>0.28610000000000002</v>
      </c>
      <c r="Z41" s="1">
        <v>0.3</v>
      </c>
      <c r="AA41" s="1">
        <v>13.9363805</v>
      </c>
      <c r="AB41" s="1">
        <v>-13.9363805</v>
      </c>
      <c r="AC41" s="1">
        <v>25</v>
      </c>
      <c r="AD41" s="1">
        <v>26.078119999999998</v>
      </c>
      <c r="AE41" s="1">
        <v>3.6917446200000001</v>
      </c>
      <c r="AF41" s="1">
        <v>5.7686819099999997</v>
      </c>
      <c r="AG41" s="1">
        <v>6.0814050000000001E-2</v>
      </c>
      <c r="AH41" s="1">
        <v>8.36</v>
      </c>
      <c r="AI41" s="1">
        <v>0.33500405</v>
      </c>
      <c r="AJ41" s="1">
        <v>0.42159999999999997</v>
      </c>
      <c r="AK41" s="1">
        <v>435.0677718</v>
      </c>
    </row>
    <row r="42" spans="1:37" x14ac:dyDescent="0.25">
      <c r="A42" s="1">
        <f t="shared" si="3"/>
        <v>0.1</v>
      </c>
      <c r="B42" s="1">
        <f t="shared" si="4"/>
        <v>2.24E-2</v>
      </c>
      <c r="C42" s="1">
        <v>0.5</v>
      </c>
      <c r="D42" s="1">
        <v>273</v>
      </c>
      <c r="E42" s="1">
        <v>20</v>
      </c>
      <c r="F42" s="1">
        <v>283</v>
      </c>
      <c r="G42" s="1">
        <f t="shared" si="5"/>
        <v>0.47635892222871057</v>
      </c>
      <c r="H42" s="1">
        <f t="shared" si="6"/>
        <v>0.42486971022637476</v>
      </c>
      <c r="I42" s="1">
        <f t="shared" si="7"/>
        <v>288</v>
      </c>
      <c r="J42" s="1">
        <f t="shared" si="8"/>
        <v>1.53</v>
      </c>
      <c r="K42" s="1">
        <f t="shared" si="9"/>
        <v>0.63400000000000001</v>
      </c>
      <c r="L42">
        <f t="shared" si="10"/>
        <v>0.92826579592747605</v>
      </c>
      <c r="M42">
        <f t="shared" si="11"/>
        <v>0.73051855088536921</v>
      </c>
      <c r="N42">
        <f t="shared" si="12"/>
        <v>1.1356079802712382</v>
      </c>
      <c r="O42">
        <f t="shared" si="13"/>
        <v>0.32362479497034197</v>
      </c>
      <c r="P42" s="1">
        <v>10</v>
      </c>
      <c r="Q42" s="1" t="s">
        <v>23</v>
      </c>
      <c r="R42" s="1">
        <f t="shared" si="0"/>
        <v>275.5</v>
      </c>
      <c r="S42" s="1">
        <f t="shared" si="1"/>
        <v>280.5</v>
      </c>
      <c r="T42" s="1">
        <f t="shared" si="2"/>
        <v>283</v>
      </c>
      <c r="U42" s="1">
        <v>300.5</v>
      </c>
      <c r="V42" s="1">
        <v>3.1399999999999997E-2</v>
      </c>
      <c r="W42" s="1">
        <v>2.4586999999999999</v>
      </c>
      <c r="X42" s="1">
        <v>2.4586999999999999</v>
      </c>
      <c r="Y42" s="1">
        <v>0.38150000000000001</v>
      </c>
      <c r="Z42" s="1">
        <v>0.4</v>
      </c>
      <c r="AA42" s="1">
        <v>18.78325615</v>
      </c>
      <c r="AB42" s="1">
        <v>-18.78325615</v>
      </c>
      <c r="AC42" s="1">
        <v>25</v>
      </c>
      <c r="AD42" s="1">
        <v>26.059605640000001</v>
      </c>
      <c r="AE42" s="1">
        <v>4.9556599800000001</v>
      </c>
      <c r="AF42" s="1">
        <v>7.4394991299999997</v>
      </c>
      <c r="AG42" s="1">
        <v>0.10928612</v>
      </c>
      <c r="AH42" s="1">
        <v>8.36</v>
      </c>
      <c r="AI42" s="1">
        <v>0.44969691000000001</v>
      </c>
      <c r="AJ42" s="1">
        <v>0.55559999999999998</v>
      </c>
      <c r="AK42" s="1">
        <v>472.38374599999997</v>
      </c>
    </row>
    <row r="43" spans="1:37" x14ac:dyDescent="0.25">
      <c r="A43" s="1">
        <f t="shared" si="3"/>
        <v>0.1</v>
      </c>
      <c r="B43" s="1">
        <f t="shared" si="4"/>
        <v>2.24E-2</v>
      </c>
      <c r="C43" s="1">
        <v>0.5</v>
      </c>
      <c r="D43" s="1">
        <v>273</v>
      </c>
      <c r="E43" s="1">
        <v>20</v>
      </c>
      <c r="F43" s="1">
        <v>283</v>
      </c>
      <c r="G43" s="1">
        <f t="shared" si="5"/>
        <v>0.47635892222871057</v>
      </c>
      <c r="H43" s="1">
        <f t="shared" si="6"/>
        <v>0.42486971022637476</v>
      </c>
      <c r="I43" s="1">
        <f t="shared" si="7"/>
        <v>288</v>
      </c>
      <c r="J43" s="1">
        <f t="shared" si="8"/>
        <v>1.53</v>
      </c>
      <c r="K43" s="1">
        <f t="shared" si="9"/>
        <v>0.63400000000000001</v>
      </c>
      <c r="L43">
        <f t="shared" si="10"/>
        <v>0.92826579592747605</v>
      </c>
      <c r="M43">
        <f t="shared" si="11"/>
        <v>0.73051855088536921</v>
      </c>
      <c r="N43">
        <f t="shared" si="12"/>
        <v>1.1356079802712382</v>
      </c>
      <c r="O43">
        <f t="shared" si="13"/>
        <v>0.32362479497034197</v>
      </c>
      <c r="P43" s="1">
        <v>10</v>
      </c>
      <c r="Q43" s="1" t="s">
        <v>24</v>
      </c>
      <c r="R43" s="1">
        <f t="shared" si="0"/>
        <v>275.5</v>
      </c>
      <c r="S43" s="1">
        <f t="shared" si="1"/>
        <v>280.5</v>
      </c>
      <c r="T43" s="1">
        <f t="shared" si="2"/>
        <v>283</v>
      </c>
      <c r="U43" s="1">
        <v>300.5</v>
      </c>
      <c r="V43" s="1">
        <v>3.1399999999999997E-2</v>
      </c>
      <c r="W43" s="1">
        <v>3.0733999999999999</v>
      </c>
      <c r="X43" s="1">
        <v>3.0733999999999999</v>
      </c>
      <c r="Y43" s="1">
        <v>0.4768</v>
      </c>
      <c r="Z43" s="1">
        <v>0.5</v>
      </c>
      <c r="AA43" s="1">
        <v>23.73083956</v>
      </c>
      <c r="AB43" s="1">
        <v>-23.73083956</v>
      </c>
      <c r="AC43" s="1">
        <v>25</v>
      </c>
      <c r="AD43" s="1">
        <v>26.001073399999999</v>
      </c>
      <c r="AE43" s="1">
        <v>5.8741825600000004</v>
      </c>
      <c r="AF43" s="1">
        <v>8.7625068600000002</v>
      </c>
      <c r="AG43" s="1">
        <v>0.17259119000000001</v>
      </c>
      <c r="AH43" s="1">
        <v>8.36</v>
      </c>
      <c r="AI43" s="1">
        <v>0.53304742000000005</v>
      </c>
      <c r="AJ43" s="1">
        <v>0.64800000000000002</v>
      </c>
      <c r="AK43" s="1">
        <v>498.43291140000002</v>
      </c>
    </row>
    <row r="44" spans="1:37" x14ac:dyDescent="0.25">
      <c r="A44" s="1">
        <f t="shared" si="3"/>
        <v>0.1</v>
      </c>
      <c r="B44" s="1">
        <f t="shared" si="4"/>
        <v>2.24E-2</v>
      </c>
      <c r="C44" s="1">
        <v>0.5</v>
      </c>
      <c r="D44" s="1">
        <v>273</v>
      </c>
      <c r="E44" s="1">
        <v>30</v>
      </c>
      <c r="F44" s="1">
        <v>283</v>
      </c>
      <c r="G44" s="1">
        <f t="shared" si="5"/>
        <v>0.47635892222871057</v>
      </c>
      <c r="H44" s="1">
        <f t="shared" si="6"/>
        <v>0.42486971022637476</v>
      </c>
      <c r="I44" s="1">
        <f t="shared" si="7"/>
        <v>288</v>
      </c>
      <c r="J44" s="1">
        <f t="shared" si="8"/>
        <v>1.53</v>
      </c>
      <c r="K44" s="1">
        <f t="shared" si="9"/>
        <v>0.63400000000000001</v>
      </c>
      <c r="L44">
        <f t="shared" si="10"/>
        <v>0.92826579592747605</v>
      </c>
      <c r="M44">
        <f t="shared" si="11"/>
        <v>0.73051855088536921</v>
      </c>
      <c r="N44">
        <f t="shared" si="12"/>
        <v>1.1356079802712382</v>
      </c>
      <c r="O44">
        <f t="shared" si="13"/>
        <v>0.32362479497034197</v>
      </c>
      <c r="P44" s="1">
        <v>10</v>
      </c>
      <c r="Q44" s="1" t="s">
        <v>22</v>
      </c>
      <c r="R44" s="1">
        <f t="shared" si="0"/>
        <v>275.5</v>
      </c>
      <c r="S44" s="1">
        <f t="shared" si="1"/>
        <v>283</v>
      </c>
      <c r="T44" s="1">
        <f t="shared" si="2"/>
        <v>285.5</v>
      </c>
      <c r="U44" s="1">
        <v>300.5</v>
      </c>
      <c r="V44" s="1">
        <v>3.1399999999999997E-2</v>
      </c>
      <c r="W44" s="1">
        <v>1.8440000000000001</v>
      </c>
      <c r="X44" s="1">
        <v>1.8440000000000001</v>
      </c>
      <c r="Y44" s="1">
        <v>0.28610000000000002</v>
      </c>
      <c r="Z44" s="1">
        <v>0.3</v>
      </c>
      <c r="AA44" s="1">
        <v>13.9363805</v>
      </c>
      <c r="AB44" s="1">
        <v>-13.9363805</v>
      </c>
      <c r="AC44" s="1">
        <v>25</v>
      </c>
      <c r="AD44" s="1">
        <v>26.054021859999999</v>
      </c>
      <c r="AE44" s="1">
        <v>3.5581153099999998</v>
      </c>
      <c r="AF44" s="1">
        <v>5.6913515400000003</v>
      </c>
      <c r="AG44" s="1">
        <v>6.0814050000000001E-2</v>
      </c>
      <c r="AH44" s="1">
        <v>8.36</v>
      </c>
      <c r="AI44" s="1">
        <v>0.32287798000000001</v>
      </c>
      <c r="AJ44" s="1">
        <v>0.40689999999999998</v>
      </c>
      <c r="AK44" s="1">
        <v>455.98207300000001</v>
      </c>
    </row>
    <row r="45" spans="1:37" x14ac:dyDescent="0.25">
      <c r="A45" s="1">
        <f t="shared" si="3"/>
        <v>0.1</v>
      </c>
      <c r="B45" s="1">
        <f t="shared" si="4"/>
        <v>2.24E-2</v>
      </c>
      <c r="C45" s="1">
        <v>0.5</v>
      </c>
      <c r="D45" s="1">
        <v>273</v>
      </c>
      <c r="E45" s="1">
        <v>30</v>
      </c>
      <c r="F45" s="1">
        <v>283</v>
      </c>
      <c r="G45" s="1">
        <f t="shared" si="5"/>
        <v>0.47635892222871057</v>
      </c>
      <c r="H45" s="1">
        <f t="shared" si="6"/>
        <v>0.42486971022637476</v>
      </c>
      <c r="I45" s="1">
        <f t="shared" si="7"/>
        <v>288</v>
      </c>
      <c r="J45" s="1">
        <f t="shared" si="8"/>
        <v>1.53</v>
      </c>
      <c r="K45" s="1">
        <f t="shared" si="9"/>
        <v>0.63400000000000001</v>
      </c>
      <c r="L45">
        <f t="shared" si="10"/>
        <v>0.92826579592747605</v>
      </c>
      <c r="M45">
        <f t="shared" si="11"/>
        <v>0.73051855088536921</v>
      </c>
      <c r="N45">
        <f t="shared" si="12"/>
        <v>1.1356079802712382</v>
      </c>
      <c r="O45">
        <f t="shared" si="13"/>
        <v>0.32362479497034197</v>
      </c>
      <c r="P45" s="1">
        <v>10</v>
      </c>
      <c r="Q45" s="1" t="s">
        <v>23</v>
      </c>
      <c r="R45" s="1">
        <f t="shared" si="0"/>
        <v>275.5</v>
      </c>
      <c r="S45" s="1">
        <f t="shared" si="1"/>
        <v>283</v>
      </c>
      <c r="T45" s="1">
        <f t="shared" si="2"/>
        <v>285.5</v>
      </c>
      <c r="U45" s="1">
        <v>300.5</v>
      </c>
      <c r="V45" s="1">
        <v>3.1399999999999997E-2</v>
      </c>
      <c r="W45" s="1">
        <v>2.4586999999999999</v>
      </c>
      <c r="X45" s="1">
        <v>2.4586999999999999</v>
      </c>
      <c r="Y45" s="1">
        <v>0.38150000000000001</v>
      </c>
      <c r="Z45" s="1">
        <v>0.4</v>
      </c>
      <c r="AA45" s="1">
        <v>18.78325615</v>
      </c>
      <c r="AB45" s="1">
        <v>-18.78325615</v>
      </c>
      <c r="AC45" s="1">
        <v>25</v>
      </c>
      <c r="AD45" s="1">
        <v>26.04126883</v>
      </c>
      <c r="AE45" s="1">
        <v>4.8255584200000001</v>
      </c>
      <c r="AF45" s="1">
        <v>7.35547123</v>
      </c>
      <c r="AG45" s="1">
        <v>0.10928612</v>
      </c>
      <c r="AH45" s="1">
        <v>8.36</v>
      </c>
      <c r="AI45" s="1">
        <v>0.43789096</v>
      </c>
      <c r="AJ45" s="1">
        <v>0.54179999999999995</v>
      </c>
      <c r="AK45" s="1">
        <v>486.04973310000003</v>
      </c>
    </row>
    <row r="46" spans="1:37" x14ac:dyDescent="0.25">
      <c r="A46" s="1">
        <f t="shared" si="3"/>
        <v>0.1</v>
      </c>
      <c r="B46" s="1">
        <f t="shared" si="4"/>
        <v>2.24E-2</v>
      </c>
      <c r="C46" s="1">
        <v>0.5</v>
      </c>
      <c r="D46" s="1">
        <v>273</v>
      </c>
      <c r="E46" s="1">
        <v>30</v>
      </c>
      <c r="F46" s="1">
        <v>283</v>
      </c>
      <c r="G46" s="1">
        <f t="shared" si="5"/>
        <v>0.47635892222871057</v>
      </c>
      <c r="H46" s="1">
        <f t="shared" si="6"/>
        <v>0.42486971022637476</v>
      </c>
      <c r="I46" s="1">
        <f t="shared" si="7"/>
        <v>288</v>
      </c>
      <c r="J46" s="1">
        <f t="shared" si="8"/>
        <v>1.53</v>
      </c>
      <c r="K46" s="1">
        <f t="shared" si="9"/>
        <v>0.63400000000000001</v>
      </c>
      <c r="L46">
        <f t="shared" si="10"/>
        <v>0.92826579592747605</v>
      </c>
      <c r="M46">
        <f t="shared" si="11"/>
        <v>0.73051855088536921</v>
      </c>
      <c r="N46">
        <f t="shared" si="12"/>
        <v>1.1356079802712382</v>
      </c>
      <c r="O46">
        <f t="shared" si="13"/>
        <v>0.32362479497034197</v>
      </c>
      <c r="P46" s="1">
        <v>10</v>
      </c>
      <c r="Q46" s="1" t="s">
        <v>24</v>
      </c>
      <c r="R46" s="1">
        <f t="shared" si="0"/>
        <v>275.5</v>
      </c>
      <c r="S46" s="1">
        <f t="shared" si="1"/>
        <v>283</v>
      </c>
      <c r="T46" s="1">
        <f t="shared" si="2"/>
        <v>285.5</v>
      </c>
      <c r="U46" s="1">
        <v>300.5</v>
      </c>
      <c r="V46" s="1">
        <v>3.1399999999999997E-2</v>
      </c>
      <c r="W46" s="1">
        <v>3.0733999999999999</v>
      </c>
      <c r="X46" s="1">
        <v>3.0733999999999999</v>
      </c>
      <c r="Y46" s="1">
        <v>0.4768</v>
      </c>
      <c r="Z46" s="1">
        <v>0.5</v>
      </c>
      <c r="AA46" s="1">
        <v>23.73083956</v>
      </c>
      <c r="AB46" s="1">
        <v>-23.73083956</v>
      </c>
      <c r="AC46" s="1">
        <v>25</v>
      </c>
      <c r="AD46" s="1">
        <v>25.98859423</v>
      </c>
      <c r="AE46" s="1">
        <v>5.76391338</v>
      </c>
      <c r="AF46" s="1">
        <v>8.6905135799999993</v>
      </c>
      <c r="AG46" s="1">
        <v>0.17259119000000001</v>
      </c>
      <c r="AH46" s="1">
        <v>8.36</v>
      </c>
      <c r="AI46" s="1">
        <v>0.52304114000000002</v>
      </c>
      <c r="AJ46" s="1">
        <v>0.63649999999999995</v>
      </c>
      <c r="AK46" s="1">
        <v>505.60622069999999</v>
      </c>
    </row>
    <row r="47" spans="1:37" x14ac:dyDescent="0.25">
      <c r="A47" s="1">
        <f t="shared" si="3"/>
        <v>0.1</v>
      </c>
      <c r="B47" s="1">
        <f t="shared" si="4"/>
        <v>2.24E-2</v>
      </c>
      <c r="C47" s="1">
        <v>0.5</v>
      </c>
      <c r="D47" s="1">
        <v>273</v>
      </c>
      <c r="E47" s="1">
        <v>40</v>
      </c>
      <c r="F47" s="1">
        <v>283</v>
      </c>
      <c r="G47" s="1">
        <f t="shared" si="5"/>
        <v>0.47635892222871057</v>
      </c>
      <c r="H47" s="1">
        <f t="shared" si="6"/>
        <v>0.42486971022637476</v>
      </c>
      <c r="I47" s="1">
        <f t="shared" si="7"/>
        <v>288</v>
      </c>
      <c r="J47" s="1">
        <f t="shared" si="8"/>
        <v>1.53</v>
      </c>
      <c r="K47" s="1">
        <f t="shared" si="9"/>
        <v>0.63400000000000001</v>
      </c>
      <c r="L47">
        <f t="shared" si="10"/>
        <v>0.92826579592747605</v>
      </c>
      <c r="M47">
        <f t="shared" si="11"/>
        <v>0.73051855088536921</v>
      </c>
      <c r="N47">
        <f t="shared" si="12"/>
        <v>1.1356079802712382</v>
      </c>
      <c r="O47">
        <f t="shared" si="13"/>
        <v>0.32362479497034197</v>
      </c>
      <c r="P47" s="1">
        <v>10</v>
      </c>
      <c r="Q47" s="1" t="s">
        <v>22</v>
      </c>
      <c r="R47" s="1">
        <f t="shared" si="0"/>
        <v>275.5</v>
      </c>
      <c r="S47" s="1">
        <f t="shared" si="1"/>
        <v>285.5</v>
      </c>
      <c r="T47" s="1">
        <f t="shared" si="2"/>
        <v>288</v>
      </c>
      <c r="U47" s="1">
        <v>300.5</v>
      </c>
      <c r="V47" s="1">
        <v>3.1399999999999997E-2</v>
      </c>
      <c r="W47" s="1">
        <v>1.8440000000000001</v>
      </c>
      <c r="X47" s="1">
        <v>1.8440000000000001</v>
      </c>
      <c r="Y47" s="1">
        <v>0.28610000000000002</v>
      </c>
      <c r="Z47" s="1">
        <v>0.3</v>
      </c>
      <c r="AA47" s="1">
        <v>13.9363805</v>
      </c>
      <c r="AB47" s="1">
        <v>-13.9363805</v>
      </c>
      <c r="AC47" s="1">
        <v>25</v>
      </c>
      <c r="AD47" s="1">
        <v>26.005487039999998</v>
      </c>
      <c r="AE47" s="1">
        <v>3.3218550900000001</v>
      </c>
      <c r="AF47" s="1">
        <v>5.5023269800000003</v>
      </c>
      <c r="AG47" s="1">
        <v>6.0814050000000001E-2</v>
      </c>
      <c r="AH47" s="1">
        <v>8.36</v>
      </c>
      <c r="AI47" s="1">
        <v>0.30143875999999997</v>
      </c>
      <c r="AJ47" s="1">
        <v>0.38080000000000003</v>
      </c>
      <c r="AK47" s="1">
        <v>485.10551090000001</v>
      </c>
    </row>
    <row r="48" spans="1:37" x14ac:dyDescent="0.25">
      <c r="A48" s="1">
        <f t="shared" si="3"/>
        <v>0.1</v>
      </c>
      <c r="B48" s="1">
        <f t="shared" si="4"/>
        <v>2.24E-2</v>
      </c>
      <c r="C48" s="1">
        <v>0.5</v>
      </c>
      <c r="D48" s="1">
        <v>273</v>
      </c>
      <c r="E48" s="1">
        <v>40</v>
      </c>
      <c r="F48" s="1">
        <v>283</v>
      </c>
      <c r="G48" s="1">
        <f t="shared" si="5"/>
        <v>0.47635892222871057</v>
      </c>
      <c r="H48" s="1">
        <f t="shared" si="6"/>
        <v>0.42486971022637476</v>
      </c>
      <c r="I48" s="1">
        <f t="shared" si="7"/>
        <v>288</v>
      </c>
      <c r="J48" s="1">
        <f t="shared" si="8"/>
        <v>1.53</v>
      </c>
      <c r="K48" s="1">
        <f t="shared" si="9"/>
        <v>0.63400000000000001</v>
      </c>
      <c r="L48">
        <f t="shared" si="10"/>
        <v>0.92826579592747605</v>
      </c>
      <c r="M48">
        <f t="shared" si="11"/>
        <v>0.73051855088536921</v>
      </c>
      <c r="N48">
        <f t="shared" si="12"/>
        <v>1.1356079802712382</v>
      </c>
      <c r="O48">
        <f t="shared" si="13"/>
        <v>0.32362479497034197</v>
      </c>
      <c r="P48" s="1">
        <v>10</v>
      </c>
      <c r="Q48" s="1" t="s">
        <v>23</v>
      </c>
      <c r="R48" s="1">
        <f t="shared" si="0"/>
        <v>275.5</v>
      </c>
      <c r="S48" s="1">
        <f t="shared" si="1"/>
        <v>285.5</v>
      </c>
      <c r="T48" s="1">
        <f t="shared" si="2"/>
        <v>288</v>
      </c>
      <c r="U48" s="1">
        <v>300.5</v>
      </c>
      <c r="V48" s="1">
        <v>3.1399999999999997E-2</v>
      </c>
      <c r="W48" s="1">
        <v>2.4586999999999999</v>
      </c>
      <c r="X48" s="1">
        <v>2.4586999999999999</v>
      </c>
      <c r="Y48" s="1">
        <v>0.38150000000000001</v>
      </c>
      <c r="Z48" s="1">
        <v>0.4</v>
      </c>
      <c r="AA48" s="1">
        <v>18.78325615</v>
      </c>
      <c r="AB48" s="1">
        <v>-18.78325615</v>
      </c>
      <c r="AC48" s="1">
        <v>25</v>
      </c>
      <c r="AD48" s="1">
        <v>25.9911794</v>
      </c>
      <c r="AE48" s="1">
        <v>4.5165749499999999</v>
      </c>
      <c r="AF48" s="1">
        <v>7.0790120300000003</v>
      </c>
      <c r="AG48" s="1">
        <v>0.10928612</v>
      </c>
      <c r="AH48" s="1">
        <v>8.36</v>
      </c>
      <c r="AI48" s="1">
        <v>0.40985253999999999</v>
      </c>
      <c r="AJ48" s="1">
        <v>0.50870000000000004</v>
      </c>
      <c r="AK48" s="1">
        <v>510.8947943</v>
      </c>
    </row>
    <row r="49" spans="1:37" x14ac:dyDescent="0.25">
      <c r="A49" s="1">
        <f t="shared" si="3"/>
        <v>0.1</v>
      </c>
      <c r="B49" s="1">
        <f t="shared" si="4"/>
        <v>2.24E-2</v>
      </c>
      <c r="C49" s="1">
        <v>0.5</v>
      </c>
      <c r="D49" s="1">
        <v>273</v>
      </c>
      <c r="E49" s="1">
        <v>40</v>
      </c>
      <c r="F49" s="1">
        <v>283</v>
      </c>
      <c r="G49" s="1">
        <f t="shared" si="5"/>
        <v>0.47635892222871057</v>
      </c>
      <c r="H49" s="1">
        <f t="shared" si="6"/>
        <v>0.42486971022637476</v>
      </c>
      <c r="I49" s="1">
        <f t="shared" si="7"/>
        <v>288</v>
      </c>
      <c r="J49" s="1">
        <f t="shared" si="8"/>
        <v>1.53</v>
      </c>
      <c r="K49" s="1">
        <f t="shared" si="9"/>
        <v>0.63400000000000001</v>
      </c>
      <c r="L49">
        <f t="shared" si="10"/>
        <v>0.92826579592747605</v>
      </c>
      <c r="M49">
        <f t="shared" si="11"/>
        <v>0.73051855088536921</v>
      </c>
      <c r="N49">
        <f t="shared" si="12"/>
        <v>1.1356079802712382</v>
      </c>
      <c r="O49">
        <f t="shared" si="13"/>
        <v>0.32362479497034197</v>
      </c>
      <c r="P49" s="1">
        <v>10</v>
      </c>
      <c r="Q49" s="1" t="s">
        <v>24</v>
      </c>
      <c r="R49" s="1">
        <f t="shared" si="0"/>
        <v>275.5</v>
      </c>
      <c r="S49" s="1">
        <f t="shared" si="1"/>
        <v>285.5</v>
      </c>
      <c r="T49" s="1">
        <f t="shared" si="2"/>
        <v>288</v>
      </c>
      <c r="U49" s="1">
        <v>300.5</v>
      </c>
      <c r="V49" s="1">
        <v>3.1399999999999997E-2</v>
      </c>
      <c r="W49" s="1">
        <v>3.0733999999999999</v>
      </c>
      <c r="X49" s="1">
        <v>3.0733999999999999</v>
      </c>
      <c r="Y49" s="1">
        <v>0.4768</v>
      </c>
      <c r="Z49" s="1">
        <v>0.5</v>
      </c>
      <c r="AA49" s="1">
        <v>23.73083956</v>
      </c>
      <c r="AB49" s="1">
        <v>-23.73083956</v>
      </c>
      <c r="AC49" s="1">
        <v>25</v>
      </c>
      <c r="AD49" s="1">
        <v>25.936230330000001</v>
      </c>
      <c r="AE49" s="1">
        <v>5.3734536300000002</v>
      </c>
      <c r="AF49" s="1">
        <v>8.3157174099999995</v>
      </c>
      <c r="AG49" s="1">
        <v>0.17259119000000001</v>
      </c>
      <c r="AH49" s="1">
        <v>8.36</v>
      </c>
      <c r="AI49" s="1">
        <v>0.48760922000000001</v>
      </c>
      <c r="AJ49" s="1">
        <v>0.59570000000000001</v>
      </c>
      <c r="AK49" s="1">
        <v>525.66797559999998</v>
      </c>
    </row>
    <row r="50" spans="1:37" x14ac:dyDescent="0.25">
      <c r="A50" s="1">
        <f t="shared" si="3"/>
        <v>0.1</v>
      </c>
      <c r="B50" s="1">
        <f t="shared" si="4"/>
        <v>2.24E-2</v>
      </c>
      <c r="C50" s="1">
        <v>0.5</v>
      </c>
      <c r="D50" s="1">
        <v>273</v>
      </c>
      <c r="E50" s="1">
        <v>10</v>
      </c>
      <c r="F50" s="1">
        <v>283</v>
      </c>
      <c r="G50" s="1">
        <f t="shared" si="5"/>
        <v>0.47635892222871057</v>
      </c>
      <c r="H50" s="1">
        <f t="shared" si="6"/>
        <v>0.42486971022637476</v>
      </c>
      <c r="I50" s="1">
        <f t="shared" si="7"/>
        <v>288</v>
      </c>
      <c r="J50" s="1">
        <f t="shared" si="8"/>
        <v>1.53</v>
      </c>
      <c r="K50" s="1">
        <f t="shared" si="9"/>
        <v>0.63400000000000001</v>
      </c>
      <c r="L50">
        <f t="shared" si="10"/>
        <v>0.92826579592747605</v>
      </c>
      <c r="M50">
        <f t="shared" si="11"/>
        <v>0.73051855088536921</v>
      </c>
      <c r="N50">
        <f t="shared" si="12"/>
        <v>1.1356079802712382</v>
      </c>
      <c r="O50">
        <f t="shared" si="13"/>
        <v>0.32362479497034197</v>
      </c>
      <c r="P50" s="1">
        <v>20</v>
      </c>
      <c r="Q50" s="1" t="s">
        <v>22</v>
      </c>
      <c r="R50" s="1">
        <f t="shared" si="0"/>
        <v>275.5</v>
      </c>
      <c r="S50" s="1">
        <f t="shared" si="1"/>
        <v>278</v>
      </c>
      <c r="T50" s="1">
        <f t="shared" si="2"/>
        <v>283</v>
      </c>
      <c r="U50" s="1">
        <v>300.5</v>
      </c>
      <c r="V50" s="1">
        <v>3.1399999999999997E-2</v>
      </c>
      <c r="W50" s="1">
        <v>1.8440000000000001</v>
      </c>
      <c r="X50" s="1">
        <v>1.8440000000000001</v>
      </c>
      <c r="Y50" s="1">
        <v>0.28610000000000002</v>
      </c>
      <c r="Z50" s="1">
        <v>0.3</v>
      </c>
      <c r="AA50" s="1">
        <v>13.9363805</v>
      </c>
      <c r="AB50" s="1">
        <v>-13.9363805</v>
      </c>
      <c r="AC50" s="1">
        <v>25</v>
      </c>
      <c r="AD50" s="1">
        <v>26.091449149999999</v>
      </c>
      <c r="AE50" s="1">
        <v>3.76370849</v>
      </c>
      <c r="AF50" s="1">
        <v>5.8134962799999998</v>
      </c>
      <c r="AG50" s="1">
        <v>6.0814050000000001E-2</v>
      </c>
      <c r="AH50" s="1">
        <v>8.36</v>
      </c>
      <c r="AI50" s="1">
        <v>0.34153434999999999</v>
      </c>
      <c r="AJ50" s="1">
        <v>0.42949999999999999</v>
      </c>
      <c r="AK50" s="1">
        <v>420.1434094</v>
      </c>
    </row>
    <row r="51" spans="1:37" x14ac:dyDescent="0.25">
      <c r="A51" s="1">
        <f t="shared" si="3"/>
        <v>0.1</v>
      </c>
      <c r="B51" s="1">
        <f t="shared" si="4"/>
        <v>2.24E-2</v>
      </c>
      <c r="C51" s="1">
        <v>0.5</v>
      </c>
      <c r="D51" s="1">
        <v>273</v>
      </c>
      <c r="E51" s="1">
        <v>10</v>
      </c>
      <c r="F51" s="1">
        <v>283</v>
      </c>
      <c r="G51" s="1">
        <f t="shared" si="5"/>
        <v>0.47635892222871057</v>
      </c>
      <c r="H51" s="1">
        <f t="shared" si="6"/>
        <v>0.42486971022637476</v>
      </c>
      <c r="I51" s="1">
        <f t="shared" si="7"/>
        <v>288</v>
      </c>
      <c r="J51" s="1">
        <f t="shared" si="8"/>
        <v>1.53</v>
      </c>
      <c r="K51" s="1">
        <f t="shared" si="9"/>
        <v>0.63400000000000001</v>
      </c>
      <c r="L51">
        <f t="shared" si="10"/>
        <v>0.92826579592747605</v>
      </c>
      <c r="M51">
        <f t="shared" si="11"/>
        <v>0.73051855088536921</v>
      </c>
      <c r="N51">
        <f t="shared" si="12"/>
        <v>1.1356079802712382</v>
      </c>
      <c r="O51">
        <f t="shared" si="13"/>
        <v>0.32362479497034197</v>
      </c>
      <c r="P51" s="1">
        <v>20</v>
      </c>
      <c r="Q51" s="1" t="s">
        <v>23</v>
      </c>
      <c r="R51" s="1">
        <f t="shared" si="0"/>
        <v>275.5</v>
      </c>
      <c r="S51" s="1">
        <f t="shared" si="1"/>
        <v>278</v>
      </c>
      <c r="T51" s="1">
        <f t="shared" si="2"/>
        <v>283</v>
      </c>
      <c r="U51" s="1">
        <v>300.5</v>
      </c>
      <c r="V51" s="1">
        <v>3.1399999999999997E-2</v>
      </c>
      <c r="W51" s="1">
        <v>2.4586999999999999</v>
      </c>
      <c r="X51" s="1">
        <v>2.4586999999999999</v>
      </c>
      <c r="Y51" s="1">
        <v>0.38150000000000001</v>
      </c>
      <c r="Z51" s="1">
        <v>0.4</v>
      </c>
      <c r="AA51" s="1">
        <v>18.78325615</v>
      </c>
      <c r="AB51" s="1">
        <v>-18.78325615</v>
      </c>
      <c r="AC51" s="1">
        <v>25</v>
      </c>
      <c r="AD51" s="1">
        <v>26.070146189999999</v>
      </c>
      <c r="AE51" s="1">
        <v>5.0236034600000004</v>
      </c>
      <c r="AF51" s="1">
        <v>7.4949694600000001</v>
      </c>
      <c r="AG51" s="1">
        <v>0.10928612</v>
      </c>
      <c r="AH51" s="1">
        <v>8.36</v>
      </c>
      <c r="AI51" s="1">
        <v>0.45586238000000001</v>
      </c>
      <c r="AJ51" s="1">
        <v>0.56289999999999996</v>
      </c>
      <c r="AK51" s="1">
        <v>462.29676599999999</v>
      </c>
    </row>
    <row r="52" spans="1:37" x14ac:dyDescent="0.25">
      <c r="A52" s="1">
        <f t="shared" si="3"/>
        <v>0.1</v>
      </c>
      <c r="B52" s="1">
        <f t="shared" si="4"/>
        <v>2.24E-2</v>
      </c>
      <c r="C52" s="1">
        <v>0.5</v>
      </c>
      <c r="D52" s="1">
        <v>273</v>
      </c>
      <c r="E52" s="1">
        <v>10</v>
      </c>
      <c r="F52" s="1">
        <v>283</v>
      </c>
      <c r="G52" s="1">
        <f t="shared" si="5"/>
        <v>0.47635892222871057</v>
      </c>
      <c r="H52" s="1">
        <f t="shared" si="6"/>
        <v>0.42486971022637476</v>
      </c>
      <c r="I52" s="1">
        <f t="shared" si="7"/>
        <v>288</v>
      </c>
      <c r="J52" s="1">
        <f t="shared" si="8"/>
        <v>1.53</v>
      </c>
      <c r="K52" s="1">
        <f t="shared" si="9"/>
        <v>0.63400000000000001</v>
      </c>
      <c r="L52">
        <f t="shared" si="10"/>
        <v>0.92826579592747605</v>
      </c>
      <c r="M52">
        <f t="shared" si="11"/>
        <v>0.73051855088536921</v>
      </c>
      <c r="N52">
        <f t="shared" si="12"/>
        <v>1.1356079802712382</v>
      </c>
      <c r="O52">
        <f t="shared" si="13"/>
        <v>0.32362479497034197</v>
      </c>
      <c r="P52" s="1">
        <v>20</v>
      </c>
      <c r="Q52" s="1" t="s">
        <v>24</v>
      </c>
      <c r="R52" s="1">
        <f t="shared" si="0"/>
        <v>275.5</v>
      </c>
      <c r="S52" s="1">
        <f t="shared" si="1"/>
        <v>278</v>
      </c>
      <c r="T52" s="1">
        <f t="shared" si="2"/>
        <v>283</v>
      </c>
      <c r="U52" s="1">
        <v>300.5</v>
      </c>
      <c r="V52" s="1">
        <v>3.1399999999999997E-2</v>
      </c>
      <c r="W52" s="1">
        <v>3.0733999999999999</v>
      </c>
      <c r="X52" s="1">
        <v>3.0733999999999999</v>
      </c>
      <c r="Y52" s="1">
        <v>0.4768</v>
      </c>
      <c r="Z52" s="1">
        <v>0.5</v>
      </c>
      <c r="AA52" s="1">
        <v>23.73083956</v>
      </c>
      <c r="AB52" s="1">
        <v>-23.73083956</v>
      </c>
      <c r="AC52" s="1">
        <v>25</v>
      </c>
      <c r="AD52" s="1">
        <v>26.01018831</v>
      </c>
      <c r="AE52" s="1">
        <v>5.9445190999999999</v>
      </c>
      <c r="AF52" s="1">
        <v>8.8258721900000001</v>
      </c>
      <c r="AG52" s="1">
        <v>0.17259119000000001</v>
      </c>
      <c r="AH52" s="1">
        <v>8.36</v>
      </c>
      <c r="AI52" s="1">
        <v>0.53943004999999999</v>
      </c>
      <c r="AJ52" s="1">
        <v>0.65529999999999999</v>
      </c>
      <c r="AK52" s="1">
        <v>491.59546</v>
      </c>
    </row>
    <row r="53" spans="1:37" x14ac:dyDescent="0.25">
      <c r="A53" s="1">
        <f t="shared" si="3"/>
        <v>0.1</v>
      </c>
      <c r="B53" s="1">
        <f t="shared" si="4"/>
        <v>2.24E-2</v>
      </c>
      <c r="C53" s="1">
        <v>0.5</v>
      </c>
      <c r="D53" s="1">
        <v>273</v>
      </c>
      <c r="E53" s="1">
        <v>20</v>
      </c>
      <c r="F53" s="1">
        <v>283</v>
      </c>
      <c r="G53" s="1">
        <f t="shared" si="5"/>
        <v>0.47635892222871057</v>
      </c>
      <c r="H53" s="1">
        <f t="shared" si="6"/>
        <v>0.42486971022637476</v>
      </c>
      <c r="I53" s="1">
        <f t="shared" si="7"/>
        <v>288</v>
      </c>
      <c r="J53" s="1">
        <f t="shared" si="8"/>
        <v>1.53</v>
      </c>
      <c r="K53" s="1">
        <f t="shared" si="9"/>
        <v>0.63400000000000001</v>
      </c>
      <c r="L53">
        <f t="shared" si="10"/>
        <v>0.92826579592747605</v>
      </c>
      <c r="M53">
        <f t="shared" si="11"/>
        <v>0.73051855088536921</v>
      </c>
      <c r="N53">
        <f t="shared" si="12"/>
        <v>1.1356079802712382</v>
      </c>
      <c r="O53">
        <f t="shared" si="13"/>
        <v>0.32362479497034197</v>
      </c>
      <c r="P53" s="1">
        <v>20</v>
      </c>
      <c r="Q53" s="1" t="s">
        <v>22</v>
      </c>
      <c r="R53" s="1">
        <f t="shared" si="0"/>
        <v>275.5</v>
      </c>
      <c r="S53" s="1">
        <f t="shared" si="1"/>
        <v>280.5</v>
      </c>
      <c r="T53" s="1">
        <f t="shared" si="2"/>
        <v>285.5</v>
      </c>
      <c r="U53" s="1">
        <v>300.5</v>
      </c>
      <c r="V53" s="1">
        <v>3.1399999999999997E-2</v>
      </c>
      <c r="W53" s="1">
        <v>1.8440000000000001</v>
      </c>
      <c r="X53" s="1">
        <v>1.8440000000000001</v>
      </c>
      <c r="Y53" s="1">
        <v>0.28610000000000002</v>
      </c>
      <c r="Z53" s="1">
        <v>0.3</v>
      </c>
      <c r="AA53" s="1">
        <v>13.9363805</v>
      </c>
      <c r="AB53" s="1">
        <v>-13.9363805</v>
      </c>
      <c r="AC53" s="1">
        <v>25</v>
      </c>
      <c r="AD53" s="1">
        <v>26.079964220000001</v>
      </c>
      <c r="AE53" s="1">
        <v>3.6939060499999998</v>
      </c>
      <c r="AF53" s="1">
        <v>5.7827630900000004</v>
      </c>
      <c r="AG53" s="1">
        <v>6.0814050000000001E-2</v>
      </c>
      <c r="AH53" s="1">
        <v>8.36</v>
      </c>
      <c r="AI53" s="1">
        <v>0.33520019000000001</v>
      </c>
      <c r="AJ53" s="1">
        <v>0.4219</v>
      </c>
      <c r="AK53" s="1">
        <v>430.32470480000001</v>
      </c>
    </row>
    <row r="54" spans="1:37" x14ac:dyDescent="0.25">
      <c r="A54" s="1">
        <f t="shared" si="3"/>
        <v>0.1</v>
      </c>
      <c r="B54" s="1">
        <f t="shared" si="4"/>
        <v>2.24E-2</v>
      </c>
      <c r="C54" s="1">
        <v>0.5</v>
      </c>
      <c r="D54" s="1">
        <v>273</v>
      </c>
      <c r="E54" s="1">
        <v>20</v>
      </c>
      <c r="F54" s="1">
        <v>283</v>
      </c>
      <c r="G54" s="1">
        <f t="shared" si="5"/>
        <v>0.47635892222871057</v>
      </c>
      <c r="H54" s="1">
        <f t="shared" si="6"/>
        <v>0.42486971022637476</v>
      </c>
      <c r="I54" s="1">
        <f t="shared" si="7"/>
        <v>288</v>
      </c>
      <c r="J54" s="1">
        <f t="shared" si="8"/>
        <v>1.53</v>
      </c>
      <c r="K54" s="1">
        <f t="shared" si="9"/>
        <v>0.63400000000000001</v>
      </c>
      <c r="L54">
        <f t="shared" si="10"/>
        <v>0.92826579592747605</v>
      </c>
      <c r="M54">
        <f t="shared" si="11"/>
        <v>0.73051855088536921</v>
      </c>
      <c r="N54">
        <f t="shared" si="12"/>
        <v>1.1356079802712382</v>
      </c>
      <c r="O54">
        <f t="shared" si="13"/>
        <v>0.32362479497034197</v>
      </c>
      <c r="P54" s="1">
        <v>20</v>
      </c>
      <c r="Q54" s="1" t="s">
        <v>23</v>
      </c>
      <c r="R54" s="1">
        <f t="shared" si="0"/>
        <v>275.5</v>
      </c>
      <c r="S54" s="1">
        <f t="shared" si="1"/>
        <v>280.5</v>
      </c>
      <c r="T54" s="1">
        <f t="shared" si="2"/>
        <v>285.5</v>
      </c>
      <c r="U54" s="1">
        <v>300.5</v>
      </c>
      <c r="V54" s="1">
        <v>3.1399999999999997E-2</v>
      </c>
      <c r="W54" s="1">
        <v>2.4586999999999999</v>
      </c>
      <c r="X54" s="1">
        <v>2.4586999999999999</v>
      </c>
      <c r="Y54" s="1">
        <v>0.38150000000000001</v>
      </c>
      <c r="Z54" s="1">
        <v>0.4</v>
      </c>
      <c r="AA54" s="1">
        <v>18.78325615</v>
      </c>
      <c r="AB54" s="1">
        <v>-18.78325615</v>
      </c>
      <c r="AC54" s="1">
        <v>25</v>
      </c>
      <c r="AD54" s="1">
        <v>26.067837109999999</v>
      </c>
      <c r="AE54" s="1">
        <v>4.9952498099999998</v>
      </c>
      <c r="AF54" s="1">
        <v>7.4962503900000002</v>
      </c>
      <c r="AG54" s="1">
        <v>0.10928612</v>
      </c>
      <c r="AH54" s="1">
        <v>8.36</v>
      </c>
      <c r="AI54" s="1">
        <v>0.45328945999999998</v>
      </c>
      <c r="AJ54" s="1">
        <v>0.55979999999999996</v>
      </c>
      <c r="AK54" s="1">
        <v>463.40585620000002</v>
      </c>
    </row>
    <row r="55" spans="1:37" x14ac:dyDescent="0.25">
      <c r="A55" s="1">
        <f t="shared" si="3"/>
        <v>0.1</v>
      </c>
      <c r="B55" s="1">
        <f t="shared" si="4"/>
        <v>2.24E-2</v>
      </c>
      <c r="C55" s="1">
        <v>0.5</v>
      </c>
      <c r="D55" s="1">
        <v>273</v>
      </c>
      <c r="E55" s="1">
        <v>20</v>
      </c>
      <c r="F55" s="1">
        <v>283</v>
      </c>
      <c r="G55" s="1">
        <f t="shared" si="5"/>
        <v>0.47635892222871057</v>
      </c>
      <c r="H55" s="1">
        <f t="shared" si="6"/>
        <v>0.42486971022637476</v>
      </c>
      <c r="I55" s="1">
        <f t="shared" si="7"/>
        <v>288</v>
      </c>
      <c r="J55" s="1">
        <f t="shared" si="8"/>
        <v>1.53</v>
      </c>
      <c r="K55" s="1">
        <f t="shared" si="9"/>
        <v>0.63400000000000001</v>
      </c>
      <c r="L55">
        <f t="shared" si="10"/>
        <v>0.92826579592747605</v>
      </c>
      <c r="M55">
        <f t="shared" si="11"/>
        <v>0.73051855088536921</v>
      </c>
      <c r="N55">
        <f t="shared" si="12"/>
        <v>1.1356079802712382</v>
      </c>
      <c r="O55">
        <f t="shared" si="13"/>
        <v>0.32362479497034197</v>
      </c>
      <c r="P55" s="1">
        <v>20</v>
      </c>
      <c r="Q55" s="1" t="s">
        <v>24</v>
      </c>
      <c r="R55" s="1">
        <f t="shared" si="0"/>
        <v>275.5</v>
      </c>
      <c r="S55" s="1">
        <f t="shared" si="1"/>
        <v>280.5</v>
      </c>
      <c r="T55" s="1">
        <f t="shared" si="2"/>
        <v>285.5</v>
      </c>
      <c r="U55" s="1">
        <v>300.5</v>
      </c>
      <c r="V55" s="1">
        <v>3.1399999999999997E-2</v>
      </c>
      <c r="W55" s="1">
        <v>3.0733999999999999</v>
      </c>
      <c r="X55" s="1">
        <v>3.0733999999999999</v>
      </c>
      <c r="Y55" s="1">
        <v>0.4768</v>
      </c>
      <c r="Z55" s="1">
        <v>0.5</v>
      </c>
      <c r="AA55" s="1">
        <v>23.73083956</v>
      </c>
      <c r="AB55" s="1">
        <v>-23.73083956</v>
      </c>
      <c r="AC55" s="1">
        <v>25</v>
      </c>
      <c r="AD55" s="1">
        <v>26.015609340000001</v>
      </c>
      <c r="AE55" s="1">
        <v>5.9666233799999997</v>
      </c>
      <c r="AF55" s="1">
        <v>8.8826910899999998</v>
      </c>
      <c r="AG55" s="1">
        <v>0.17259119000000001</v>
      </c>
      <c r="AH55" s="1">
        <v>8.36</v>
      </c>
      <c r="AI55" s="1">
        <v>0.54143587999999998</v>
      </c>
      <c r="AJ55" s="1">
        <v>0.65749999999999997</v>
      </c>
      <c r="AK55" s="1">
        <v>486.82732140000002</v>
      </c>
    </row>
    <row r="56" spans="1:37" x14ac:dyDescent="0.25">
      <c r="A56" s="1">
        <f t="shared" si="3"/>
        <v>0.1</v>
      </c>
      <c r="B56" s="1">
        <f t="shared" si="4"/>
        <v>2.24E-2</v>
      </c>
      <c r="C56" s="1">
        <v>0.5</v>
      </c>
      <c r="D56" s="1">
        <v>273</v>
      </c>
      <c r="E56" s="1">
        <v>30</v>
      </c>
      <c r="F56" s="1">
        <v>283</v>
      </c>
      <c r="G56" s="1">
        <f t="shared" si="5"/>
        <v>0.47635892222871057</v>
      </c>
      <c r="H56" s="1">
        <f t="shared" si="6"/>
        <v>0.42486971022637476</v>
      </c>
      <c r="I56" s="1">
        <f t="shared" si="7"/>
        <v>288</v>
      </c>
      <c r="J56" s="1">
        <f t="shared" si="8"/>
        <v>1.53</v>
      </c>
      <c r="K56" s="1">
        <f t="shared" si="9"/>
        <v>0.63400000000000001</v>
      </c>
      <c r="L56">
        <f t="shared" si="10"/>
        <v>0.92826579592747605</v>
      </c>
      <c r="M56">
        <f t="shared" si="11"/>
        <v>0.73051855088536921</v>
      </c>
      <c r="N56">
        <f t="shared" si="12"/>
        <v>1.1356079802712382</v>
      </c>
      <c r="O56">
        <f t="shared" si="13"/>
        <v>0.32362479497034197</v>
      </c>
      <c r="P56" s="1">
        <v>20</v>
      </c>
      <c r="Q56" s="1" t="s">
        <v>22</v>
      </c>
      <c r="R56" s="1">
        <f t="shared" si="0"/>
        <v>275.5</v>
      </c>
      <c r="S56" s="1">
        <f t="shared" si="1"/>
        <v>283</v>
      </c>
      <c r="T56" s="1">
        <f t="shared" si="2"/>
        <v>288</v>
      </c>
      <c r="U56" s="1">
        <v>300.5</v>
      </c>
      <c r="V56" s="1">
        <v>3.1399999999999997E-2</v>
      </c>
      <c r="W56" s="1">
        <v>1.8440000000000001</v>
      </c>
      <c r="X56" s="1">
        <v>1.8440000000000001</v>
      </c>
      <c r="Y56" s="1">
        <v>0.28610000000000002</v>
      </c>
      <c r="Z56" s="1">
        <v>0.3</v>
      </c>
      <c r="AA56" s="1">
        <v>13.9363805</v>
      </c>
      <c r="AB56" s="1">
        <v>-13.9363805</v>
      </c>
      <c r="AC56" s="1">
        <v>25</v>
      </c>
      <c r="AD56" s="1">
        <v>26.039382079999999</v>
      </c>
      <c r="AE56" s="1">
        <v>3.4932229499999998</v>
      </c>
      <c r="AF56" s="1">
        <v>5.6278890300000004</v>
      </c>
      <c r="AG56" s="1">
        <v>6.0814050000000001E-2</v>
      </c>
      <c r="AH56" s="1">
        <v>8.36</v>
      </c>
      <c r="AI56" s="1">
        <v>0.31698937999999999</v>
      </c>
      <c r="AJ56" s="1">
        <v>0.39979999999999999</v>
      </c>
      <c r="AK56" s="1">
        <v>461.29821709999999</v>
      </c>
    </row>
    <row r="57" spans="1:37" x14ac:dyDescent="0.25">
      <c r="A57" s="1">
        <f t="shared" si="3"/>
        <v>0.1</v>
      </c>
      <c r="B57" s="1">
        <f t="shared" si="4"/>
        <v>2.24E-2</v>
      </c>
      <c r="C57" s="1">
        <v>0.5</v>
      </c>
      <c r="D57" s="1">
        <v>273</v>
      </c>
      <c r="E57" s="1">
        <v>30</v>
      </c>
      <c r="F57" s="1">
        <v>283</v>
      </c>
      <c r="G57" s="1">
        <f t="shared" si="5"/>
        <v>0.47635892222871057</v>
      </c>
      <c r="H57" s="1">
        <f t="shared" si="6"/>
        <v>0.42486971022637476</v>
      </c>
      <c r="I57" s="1">
        <f t="shared" si="7"/>
        <v>288</v>
      </c>
      <c r="J57" s="1">
        <f t="shared" si="8"/>
        <v>1.53</v>
      </c>
      <c r="K57" s="1">
        <f t="shared" si="9"/>
        <v>0.63400000000000001</v>
      </c>
      <c r="L57">
        <f t="shared" si="10"/>
        <v>0.92826579592747605</v>
      </c>
      <c r="M57">
        <f t="shared" si="11"/>
        <v>0.73051855088536921</v>
      </c>
      <c r="N57">
        <f t="shared" si="12"/>
        <v>1.1356079802712382</v>
      </c>
      <c r="O57">
        <f t="shared" si="13"/>
        <v>0.32362479497034197</v>
      </c>
      <c r="P57" s="1">
        <v>20</v>
      </c>
      <c r="Q57" s="1" t="s">
        <v>23</v>
      </c>
      <c r="R57" s="1">
        <f t="shared" si="0"/>
        <v>275.5</v>
      </c>
      <c r="S57" s="1">
        <f t="shared" si="1"/>
        <v>283</v>
      </c>
      <c r="T57" s="1">
        <f t="shared" si="2"/>
        <v>288</v>
      </c>
      <c r="U57" s="1">
        <v>300.5</v>
      </c>
      <c r="V57" s="1">
        <v>3.1399999999999997E-2</v>
      </c>
      <c r="W57" s="1">
        <v>2.4586999999999999</v>
      </c>
      <c r="X57" s="1">
        <v>2.4586999999999999</v>
      </c>
      <c r="Y57" s="1">
        <v>0.38150000000000001</v>
      </c>
      <c r="Z57" s="1">
        <v>0.4</v>
      </c>
      <c r="AA57" s="1">
        <v>18.78325615</v>
      </c>
      <c r="AB57" s="1">
        <v>-18.78325615</v>
      </c>
      <c r="AC57" s="1">
        <v>25</v>
      </c>
      <c r="AD57" s="1">
        <v>26.027922889999999</v>
      </c>
      <c r="AE57" s="1">
        <v>4.7487295700000001</v>
      </c>
      <c r="AF57" s="1">
        <v>7.2762524900000001</v>
      </c>
      <c r="AG57" s="1">
        <v>0.10928612</v>
      </c>
      <c r="AH57" s="1">
        <v>8.36</v>
      </c>
      <c r="AI57" s="1">
        <v>0.4309192</v>
      </c>
      <c r="AJ57" s="1">
        <v>0.53359999999999996</v>
      </c>
      <c r="AK57" s="1">
        <v>488.71836200000001</v>
      </c>
    </row>
    <row r="58" spans="1:37" x14ac:dyDescent="0.25">
      <c r="A58" s="1">
        <f t="shared" si="3"/>
        <v>0.1</v>
      </c>
      <c r="B58" s="1">
        <f t="shared" si="4"/>
        <v>2.24E-2</v>
      </c>
      <c r="C58" s="1">
        <v>0.5</v>
      </c>
      <c r="D58" s="1">
        <v>273</v>
      </c>
      <c r="E58" s="1">
        <v>30</v>
      </c>
      <c r="F58" s="1">
        <v>283</v>
      </c>
      <c r="G58" s="1">
        <f t="shared" si="5"/>
        <v>0.47635892222871057</v>
      </c>
      <c r="H58" s="1">
        <f t="shared" si="6"/>
        <v>0.42486971022637476</v>
      </c>
      <c r="I58" s="1">
        <f t="shared" si="7"/>
        <v>288</v>
      </c>
      <c r="J58" s="1">
        <f t="shared" si="8"/>
        <v>1.53</v>
      </c>
      <c r="K58" s="1">
        <f t="shared" si="9"/>
        <v>0.63400000000000001</v>
      </c>
      <c r="L58">
        <f t="shared" si="10"/>
        <v>0.92826579592747605</v>
      </c>
      <c r="M58">
        <f t="shared" si="11"/>
        <v>0.73051855088536921</v>
      </c>
      <c r="N58">
        <f t="shared" si="12"/>
        <v>1.1356079802712382</v>
      </c>
      <c r="O58">
        <f t="shared" si="13"/>
        <v>0.32362479497034197</v>
      </c>
      <c r="P58" s="1">
        <v>20</v>
      </c>
      <c r="Q58" s="1" t="s">
        <v>24</v>
      </c>
      <c r="R58" s="1">
        <f t="shared" si="0"/>
        <v>275.5</v>
      </c>
      <c r="S58" s="1">
        <f t="shared" si="1"/>
        <v>283</v>
      </c>
      <c r="T58" s="1">
        <f t="shared" si="2"/>
        <v>288</v>
      </c>
      <c r="U58" s="1">
        <v>300.5</v>
      </c>
      <c r="V58" s="1">
        <v>3.1399999999999997E-2</v>
      </c>
      <c r="W58" s="1">
        <v>3.0733999999999999</v>
      </c>
      <c r="X58" s="1">
        <v>3.0733999999999999</v>
      </c>
      <c r="Y58" s="1">
        <v>0.4768</v>
      </c>
      <c r="Z58" s="1">
        <v>0.5</v>
      </c>
      <c r="AA58" s="1">
        <v>23.73083956</v>
      </c>
      <c r="AB58" s="1">
        <v>-23.73083956</v>
      </c>
      <c r="AC58" s="1">
        <v>25</v>
      </c>
      <c r="AD58" s="1">
        <v>25.976017169999999</v>
      </c>
      <c r="AE58" s="1">
        <v>5.6741694899999997</v>
      </c>
      <c r="AF58" s="1">
        <v>8.59641549</v>
      </c>
      <c r="AG58" s="1">
        <v>0.17259119000000001</v>
      </c>
      <c r="AH58" s="1">
        <v>8.36</v>
      </c>
      <c r="AI58" s="1">
        <v>0.51489741</v>
      </c>
      <c r="AJ58" s="1">
        <v>0.62719999999999998</v>
      </c>
      <c r="AK58" s="1">
        <v>506.08213269999999</v>
      </c>
    </row>
    <row r="59" spans="1:37" x14ac:dyDescent="0.25">
      <c r="A59" s="1">
        <f t="shared" si="3"/>
        <v>0.1</v>
      </c>
      <c r="B59" s="1">
        <f t="shared" si="4"/>
        <v>2.24E-2</v>
      </c>
      <c r="C59" s="1">
        <v>0.5</v>
      </c>
      <c r="D59" s="1">
        <v>273</v>
      </c>
      <c r="E59" s="1">
        <v>40</v>
      </c>
      <c r="F59" s="1">
        <v>283</v>
      </c>
      <c r="G59" s="1">
        <f t="shared" si="5"/>
        <v>0.47635892222871057</v>
      </c>
      <c r="H59" s="1">
        <f t="shared" si="6"/>
        <v>0.42486971022637476</v>
      </c>
      <c r="I59" s="1">
        <f t="shared" si="7"/>
        <v>288</v>
      </c>
      <c r="J59" s="1">
        <f t="shared" si="8"/>
        <v>1.53</v>
      </c>
      <c r="K59" s="1">
        <f t="shared" si="9"/>
        <v>0.63400000000000001</v>
      </c>
      <c r="L59">
        <f t="shared" si="10"/>
        <v>0.92826579592747605</v>
      </c>
      <c r="M59">
        <f t="shared" si="11"/>
        <v>0.73051855088536921</v>
      </c>
      <c r="N59">
        <f t="shared" si="12"/>
        <v>1.1356079802712382</v>
      </c>
      <c r="O59">
        <f t="shared" si="13"/>
        <v>0.32362479497034197</v>
      </c>
      <c r="P59" s="1">
        <v>20</v>
      </c>
      <c r="Q59" s="1" t="s">
        <v>22</v>
      </c>
      <c r="R59" s="1">
        <f t="shared" si="0"/>
        <v>275.5</v>
      </c>
      <c r="S59" s="1">
        <f t="shared" si="1"/>
        <v>285.5</v>
      </c>
      <c r="T59" s="1">
        <f t="shared" si="2"/>
        <v>290.5</v>
      </c>
      <c r="U59" s="1">
        <v>300.5</v>
      </c>
      <c r="V59" s="1">
        <v>3.1399999999999997E-2</v>
      </c>
      <c r="W59" s="1">
        <v>1.8440000000000001</v>
      </c>
      <c r="X59" s="1">
        <v>1.8440000000000001</v>
      </c>
      <c r="Y59" s="1">
        <v>0.28610000000000002</v>
      </c>
      <c r="Z59" s="1">
        <v>0.3</v>
      </c>
      <c r="AA59" s="1">
        <v>13.9363805</v>
      </c>
      <c r="AB59" s="1">
        <v>-13.9363805</v>
      </c>
      <c r="AC59" s="1">
        <v>25</v>
      </c>
      <c r="AD59" s="1">
        <v>25.97533756</v>
      </c>
      <c r="AE59" s="1">
        <v>3.2008499800000001</v>
      </c>
      <c r="AF59" s="1">
        <v>5.3588360799999997</v>
      </c>
      <c r="AG59" s="1">
        <v>6.0814050000000001E-2</v>
      </c>
      <c r="AH59" s="1">
        <v>8.36</v>
      </c>
      <c r="AI59" s="1">
        <v>0.29045826000000002</v>
      </c>
      <c r="AJ59" s="1">
        <v>0.3674</v>
      </c>
      <c r="AK59" s="1">
        <v>489.40858530000003</v>
      </c>
    </row>
    <row r="60" spans="1:37" x14ac:dyDescent="0.25">
      <c r="A60" s="1">
        <f t="shared" si="3"/>
        <v>0.1</v>
      </c>
      <c r="B60" s="1">
        <f t="shared" si="4"/>
        <v>2.24E-2</v>
      </c>
      <c r="C60" s="1">
        <v>0.5</v>
      </c>
      <c r="D60" s="1">
        <v>273</v>
      </c>
      <c r="E60" s="1">
        <v>40</v>
      </c>
      <c r="F60" s="1">
        <v>283</v>
      </c>
      <c r="G60" s="1">
        <f t="shared" si="5"/>
        <v>0.47635892222871057</v>
      </c>
      <c r="H60" s="1">
        <f t="shared" si="6"/>
        <v>0.42486971022637476</v>
      </c>
      <c r="I60" s="1">
        <f t="shared" si="7"/>
        <v>288</v>
      </c>
      <c r="J60" s="1">
        <f t="shared" si="8"/>
        <v>1.53</v>
      </c>
      <c r="K60" s="1">
        <f t="shared" si="9"/>
        <v>0.63400000000000001</v>
      </c>
      <c r="L60">
        <f t="shared" si="10"/>
        <v>0.92826579592747605</v>
      </c>
      <c r="M60">
        <f t="shared" si="11"/>
        <v>0.73051855088536921</v>
      </c>
      <c r="N60">
        <f t="shared" si="12"/>
        <v>1.1356079802712382</v>
      </c>
      <c r="O60">
        <f t="shared" si="13"/>
        <v>0.32362479497034197</v>
      </c>
      <c r="P60" s="1">
        <v>20</v>
      </c>
      <c r="Q60" s="1" t="s">
        <v>23</v>
      </c>
      <c r="R60" s="1">
        <f t="shared" si="0"/>
        <v>275.5</v>
      </c>
      <c r="S60" s="1">
        <f t="shared" si="1"/>
        <v>285.5</v>
      </c>
      <c r="T60" s="1">
        <f t="shared" si="2"/>
        <v>290.5</v>
      </c>
      <c r="U60" s="1">
        <v>300.5</v>
      </c>
      <c r="V60" s="1">
        <v>3.1399999999999997E-2</v>
      </c>
      <c r="W60" s="1">
        <v>2.4586999999999999</v>
      </c>
      <c r="X60" s="1">
        <v>2.4586999999999999</v>
      </c>
      <c r="Y60" s="1">
        <v>0.38150000000000001</v>
      </c>
      <c r="Z60" s="1">
        <v>0.4</v>
      </c>
      <c r="AA60" s="1">
        <v>18.78325615</v>
      </c>
      <c r="AB60" s="1">
        <v>-18.78325615</v>
      </c>
      <c r="AC60" s="1">
        <v>25</v>
      </c>
      <c r="AD60" s="1">
        <v>25.958339049999999</v>
      </c>
      <c r="AE60" s="1">
        <v>4.3431065200000001</v>
      </c>
      <c r="AF60" s="1">
        <v>6.8682993200000002</v>
      </c>
      <c r="AG60" s="1">
        <v>0.10928612</v>
      </c>
      <c r="AH60" s="1">
        <v>8.36</v>
      </c>
      <c r="AI60" s="1">
        <v>0.3941113</v>
      </c>
      <c r="AJ60" s="1">
        <v>0.49</v>
      </c>
      <c r="AK60" s="1">
        <v>513.03849830000001</v>
      </c>
    </row>
    <row r="61" spans="1:37" x14ac:dyDescent="0.25">
      <c r="A61" s="1">
        <f t="shared" si="3"/>
        <v>0.1</v>
      </c>
      <c r="B61" s="1">
        <f t="shared" si="4"/>
        <v>2.24E-2</v>
      </c>
      <c r="C61" s="1">
        <v>0.5</v>
      </c>
      <c r="D61" s="1">
        <v>273</v>
      </c>
      <c r="E61" s="1">
        <v>40</v>
      </c>
      <c r="F61" s="1">
        <v>283</v>
      </c>
      <c r="G61" s="1">
        <f t="shared" si="5"/>
        <v>0.47635892222871057</v>
      </c>
      <c r="H61" s="1">
        <f t="shared" si="6"/>
        <v>0.42486971022637476</v>
      </c>
      <c r="I61" s="1">
        <f t="shared" si="7"/>
        <v>288</v>
      </c>
      <c r="J61" s="1">
        <f t="shared" si="8"/>
        <v>1.53</v>
      </c>
      <c r="K61" s="1">
        <f t="shared" si="9"/>
        <v>0.63400000000000001</v>
      </c>
      <c r="L61">
        <f t="shared" si="10"/>
        <v>0.92826579592747605</v>
      </c>
      <c r="M61">
        <f t="shared" si="11"/>
        <v>0.73051855088536921</v>
      </c>
      <c r="N61">
        <f t="shared" si="12"/>
        <v>1.1356079802712382</v>
      </c>
      <c r="O61">
        <f t="shared" si="13"/>
        <v>0.32362479497034197</v>
      </c>
      <c r="P61" s="1">
        <v>20</v>
      </c>
      <c r="Q61" s="1" t="s">
        <v>24</v>
      </c>
      <c r="R61" s="1">
        <f t="shared" si="0"/>
        <v>275.5</v>
      </c>
      <c r="S61" s="1">
        <f t="shared" si="1"/>
        <v>285.5</v>
      </c>
      <c r="T61" s="1">
        <f t="shared" si="2"/>
        <v>290.5</v>
      </c>
      <c r="U61" s="1">
        <v>300.5</v>
      </c>
      <c r="V61" s="1">
        <v>3.1399999999999997E-2</v>
      </c>
      <c r="W61" s="1">
        <v>3.0733999999999999</v>
      </c>
      <c r="X61" s="1">
        <v>3.0733999999999999</v>
      </c>
      <c r="Y61" s="1">
        <v>0.4768</v>
      </c>
      <c r="Z61" s="1">
        <v>0.5</v>
      </c>
      <c r="AA61" s="1">
        <v>23.73083956</v>
      </c>
      <c r="AB61" s="1">
        <v>-23.73083956</v>
      </c>
      <c r="AC61" s="1">
        <v>25</v>
      </c>
      <c r="AD61" s="1">
        <v>25.899631459999998</v>
      </c>
      <c r="AE61" s="1">
        <v>5.1316975200000003</v>
      </c>
      <c r="AF61" s="1">
        <v>8.0222553199999993</v>
      </c>
      <c r="AG61" s="1">
        <v>0.17259119000000001</v>
      </c>
      <c r="AH61" s="1">
        <v>8.36</v>
      </c>
      <c r="AI61" s="1">
        <v>0.46567128000000002</v>
      </c>
      <c r="AJ61" s="1">
        <v>0.57030000000000003</v>
      </c>
      <c r="AK61" s="1">
        <v>525.69273559999999</v>
      </c>
    </row>
    <row r="62" spans="1:37" x14ac:dyDescent="0.25">
      <c r="A62" s="1">
        <f t="shared" si="3"/>
        <v>0.1</v>
      </c>
      <c r="B62" s="1">
        <f t="shared" si="4"/>
        <v>2.24E-2</v>
      </c>
      <c r="C62" s="1">
        <v>0.5</v>
      </c>
      <c r="D62" s="1">
        <v>273</v>
      </c>
      <c r="E62" s="1">
        <v>10</v>
      </c>
      <c r="F62" s="1">
        <v>283</v>
      </c>
      <c r="G62" s="1">
        <f t="shared" si="5"/>
        <v>0.47635892222871057</v>
      </c>
      <c r="H62" s="1">
        <f t="shared" si="6"/>
        <v>0.42486971022637476</v>
      </c>
      <c r="I62" s="1">
        <f t="shared" si="7"/>
        <v>288</v>
      </c>
      <c r="J62" s="1">
        <f t="shared" si="8"/>
        <v>1.53</v>
      </c>
      <c r="K62" s="1">
        <f t="shared" si="9"/>
        <v>0.63400000000000001</v>
      </c>
      <c r="L62">
        <f t="shared" si="10"/>
        <v>0.92826579592747605</v>
      </c>
      <c r="M62">
        <f t="shared" si="11"/>
        <v>0.73051855088536921</v>
      </c>
      <c r="N62">
        <f t="shared" si="12"/>
        <v>1.1356079802712382</v>
      </c>
      <c r="O62">
        <f t="shared" si="13"/>
        <v>0.32362479497034197</v>
      </c>
      <c r="P62" s="1">
        <v>30</v>
      </c>
      <c r="Q62" s="1" t="s">
        <v>22</v>
      </c>
      <c r="R62" s="1">
        <f t="shared" si="0"/>
        <v>275.5</v>
      </c>
      <c r="S62" s="1">
        <f t="shared" si="1"/>
        <v>278</v>
      </c>
      <c r="T62" s="1">
        <f t="shared" si="2"/>
        <v>285.5</v>
      </c>
      <c r="U62" s="1">
        <v>300.5</v>
      </c>
      <c r="V62" s="1">
        <v>3.1399999999999997E-2</v>
      </c>
      <c r="W62" s="1">
        <v>1.8440000000000001</v>
      </c>
      <c r="X62" s="1">
        <v>1.8440000000000001</v>
      </c>
      <c r="Y62" s="1">
        <v>0.28610000000000002</v>
      </c>
      <c r="Z62" s="1">
        <v>0.3</v>
      </c>
      <c r="AA62" s="1">
        <v>13.9363805</v>
      </c>
      <c r="AB62" s="1">
        <v>-13.9363805</v>
      </c>
      <c r="AC62" s="1">
        <v>25</v>
      </c>
      <c r="AD62" s="1">
        <v>26.090211669999999</v>
      </c>
      <c r="AE62" s="1">
        <v>3.7522268400000001</v>
      </c>
      <c r="AF62" s="1">
        <v>5.8142024899999996</v>
      </c>
      <c r="AG62" s="1">
        <v>6.0814050000000001E-2</v>
      </c>
      <c r="AH62" s="1">
        <v>8.36</v>
      </c>
      <c r="AI62" s="1">
        <v>0.34049245</v>
      </c>
      <c r="AJ62" s="1">
        <v>0.42830000000000001</v>
      </c>
      <c r="AK62" s="1">
        <v>417.99742629999997</v>
      </c>
    </row>
    <row r="63" spans="1:37" x14ac:dyDescent="0.25">
      <c r="A63" s="1">
        <f t="shared" si="3"/>
        <v>0.1</v>
      </c>
      <c r="B63" s="1">
        <f t="shared" si="4"/>
        <v>2.24E-2</v>
      </c>
      <c r="C63" s="1">
        <v>0.5</v>
      </c>
      <c r="D63" s="1">
        <v>273</v>
      </c>
      <c r="E63" s="1">
        <v>10</v>
      </c>
      <c r="F63" s="1">
        <v>283</v>
      </c>
      <c r="G63" s="1">
        <f t="shared" si="5"/>
        <v>0.47635892222871057</v>
      </c>
      <c r="H63" s="1">
        <f t="shared" si="6"/>
        <v>0.42486971022637476</v>
      </c>
      <c r="I63" s="1">
        <f t="shared" si="7"/>
        <v>288</v>
      </c>
      <c r="J63" s="1">
        <f t="shared" si="8"/>
        <v>1.53</v>
      </c>
      <c r="K63" s="1">
        <f t="shared" si="9"/>
        <v>0.63400000000000001</v>
      </c>
      <c r="L63">
        <f t="shared" si="10"/>
        <v>0.92826579592747605</v>
      </c>
      <c r="M63">
        <f t="shared" si="11"/>
        <v>0.73051855088536921</v>
      </c>
      <c r="N63">
        <f t="shared" si="12"/>
        <v>1.1356079802712382</v>
      </c>
      <c r="O63">
        <f t="shared" si="13"/>
        <v>0.32362479497034197</v>
      </c>
      <c r="P63" s="1">
        <v>30</v>
      </c>
      <c r="Q63" s="1" t="s">
        <v>23</v>
      </c>
      <c r="R63" s="1">
        <f t="shared" si="0"/>
        <v>275.5</v>
      </c>
      <c r="S63" s="1">
        <f t="shared" si="1"/>
        <v>278</v>
      </c>
      <c r="T63" s="1">
        <f t="shared" si="2"/>
        <v>285.5</v>
      </c>
      <c r="U63" s="1">
        <v>300.5</v>
      </c>
      <c r="V63" s="1">
        <v>3.1399999999999997E-2</v>
      </c>
      <c r="W63" s="1">
        <v>2.4586999999999999</v>
      </c>
      <c r="X63" s="1">
        <v>2.4586999999999999</v>
      </c>
      <c r="Y63" s="1">
        <v>0.38150000000000001</v>
      </c>
      <c r="Z63" s="1">
        <v>0.4</v>
      </c>
      <c r="AA63" s="1">
        <v>18.78325615</v>
      </c>
      <c r="AB63" s="1">
        <v>-18.78325615</v>
      </c>
      <c r="AC63" s="1">
        <v>25</v>
      </c>
      <c r="AD63" s="1">
        <v>26.075575870000002</v>
      </c>
      <c r="AE63" s="1">
        <v>5.0469785900000002</v>
      </c>
      <c r="AF63" s="1">
        <v>7.5351752200000002</v>
      </c>
      <c r="AG63" s="1">
        <v>0.10928612</v>
      </c>
      <c r="AH63" s="1">
        <v>8.36</v>
      </c>
      <c r="AI63" s="1">
        <v>0.45798354000000002</v>
      </c>
      <c r="AJ63" s="1">
        <v>0.56530000000000002</v>
      </c>
      <c r="AK63" s="1">
        <v>455.18081519999998</v>
      </c>
    </row>
    <row r="64" spans="1:37" x14ac:dyDescent="0.25">
      <c r="A64" s="1">
        <f t="shared" si="3"/>
        <v>0.1</v>
      </c>
      <c r="B64" s="1">
        <f t="shared" si="4"/>
        <v>2.24E-2</v>
      </c>
      <c r="C64" s="1">
        <v>0.5</v>
      </c>
      <c r="D64" s="1">
        <v>273</v>
      </c>
      <c r="E64" s="1">
        <v>10</v>
      </c>
      <c r="F64" s="1">
        <v>283</v>
      </c>
      <c r="G64" s="1">
        <f t="shared" si="5"/>
        <v>0.47635892222871057</v>
      </c>
      <c r="H64" s="1">
        <f t="shared" si="6"/>
        <v>0.42486971022637476</v>
      </c>
      <c r="I64" s="1">
        <f t="shared" si="7"/>
        <v>288</v>
      </c>
      <c r="J64" s="1">
        <f t="shared" si="8"/>
        <v>1.53</v>
      </c>
      <c r="K64" s="1">
        <f t="shared" si="9"/>
        <v>0.63400000000000001</v>
      </c>
      <c r="L64">
        <f t="shared" si="10"/>
        <v>0.92826579592747605</v>
      </c>
      <c r="M64">
        <f t="shared" si="11"/>
        <v>0.73051855088536921</v>
      </c>
      <c r="N64">
        <f t="shared" si="12"/>
        <v>1.1356079802712382</v>
      </c>
      <c r="O64">
        <f t="shared" si="13"/>
        <v>0.32362479497034197</v>
      </c>
      <c r="P64" s="1">
        <v>30</v>
      </c>
      <c r="Q64" s="1" t="s">
        <v>24</v>
      </c>
      <c r="R64" s="1">
        <f t="shared" si="0"/>
        <v>275.5</v>
      </c>
      <c r="S64" s="1">
        <f t="shared" si="1"/>
        <v>278</v>
      </c>
      <c r="T64" s="1">
        <f t="shared" si="2"/>
        <v>285.5</v>
      </c>
      <c r="U64" s="1">
        <v>300.5</v>
      </c>
      <c r="V64" s="1">
        <v>3.1399999999999997E-2</v>
      </c>
      <c r="W64" s="1">
        <v>3.0733999999999999</v>
      </c>
      <c r="X64" s="1">
        <v>3.0733999999999999</v>
      </c>
      <c r="Y64" s="1">
        <v>0.4768</v>
      </c>
      <c r="Z64" s="1">
        <v>0.5</v>
      </c>
      <c r="AA64" s="1">
        <v>23.73083956</v>
      </c>
      <c r="AB64" s="1">
        <v>-23.73083956</v>
      </c>
      <c r="AC64" s="1">
        <v>25</v>
      </c>
      <c r="AD64" s="1">
        <v>26.02230058</v>
      </c>
      <c r="AE64" s="1">
        <v>6.0191051599999996</v>
      </c>
      <c r="AF64" s="1">
        <v>8.9284829899999991</v>
      </c>
      <c r="AG64" s="1">
        <v>0.17259119000000001</v>
      </c>
      <c r="AH64" s="1">
        <v>8.36</v>
      </c>
      <c r="AI64" s="1">
        <v>0.54619828999999998</v>
      </c>
      <c r="AJ64" s="1">
        <v>0.66300000000000003</v>
      </c>
      <c r="AK64" s="1">
        <v>481.21396600000003</v>
      </c>
    </row>
    <row r="65" spans="1:37" x14ac:dyDescent="0.25">
      <c r="A65" s="1">
        <f t="shared" si="3"/>
        <v>0.1</v>
      </c>
      <c r="B65" s="1">
        <f t="shared" si="4"/>
        <v>2.24E-2</v>
      </c>
      <c r="C65" s="1">
        <v>0.5</v>
      </c>
      <c r="D65" s="1">
        <v>273</v>
      </c>
      <c r="E65" s="1">
        <v>20</v>
      </c>
      <c r="F65" s="1">
        <v>283</v>
      </c>
      <c r="G65" s="1">
        <f t="shared" si="5"/>
        <v>0.47635892222871057</v>
      </c>
      <c r="H65" s="1">
        <f t="shared" si="6"/>
        <v>0.42486971022637476</v>
      </c>
      <c r="I65" s="1">
        <f t="shared" si="7"/>
        <v>288</v>
      </c>
      <c r="J65" s="1">
        <f t="shared" si="8"/>
        <v>1.53</v>
      </c>
      <c r="K65" s="1">
        <f t="shared" si="9"/>
        <v>0.63400000000000001</v>
      </c>
      <c r="L65">
        <f t="shared" si="10"/>
        <v>0.92826579592747605</v>
      </c>
      <c r="M65">
        <f t="shared" si="11"/>
        <v>0.73051855088536921</v>
      </c>
      <c r="N65">
        <f t="shared" si="12"/>
        <v>1.1356079802712382</v>
      </c>
      <c r="O65">
        <f t="shared" si="13"/>
        <v>0.32362479497034197</v>
      </c>
      <c r="P65" s="1">
        <v>30</v>
      </c>
      <c r="Q65" s="1" t="s">
        <v>22</v>
      </c>
      <c r="R65" s="1">
        <f t="shared" si="0"/>
        <v>275.5</v>
      </c>
      <c r="S65" s="1">
        <f t="shared" si="1"/>
        <v>280.5</v>
      </c>
      <c r="T65" s="1">
        <f t="shared" si="2"/>
        <v>288</v>
      </c>
      <c r="U65" s="1">
        <v>300.5</v>
      </c>
      <c r="V65" s="1">
        <v>3.1399999999999997E-2</v>
      </c>
      <c r="W65" s="1">
        <v>1.8440000000000001</v>
      </c>
      <c r="X65" s="1">
        <v>1.8440000000000001</v>
      </c>
      <c r="Y65" s="1">
        <v>0.28610000000000002</v>
      </c>
      <c r="Z65" s="1">
        <v>0.3</v>
      </c>
      <c r="AA65" s="1">
        <v>13.9363805</v>
      </c>
      <c r="AB65" s="1">
        <v>-13.9363805</v>
      </c>
      <c r="AC65" s="1">
        <v>25</v>
      </c>
      <c r="AD65" s="1">
        <v>26.06116587</v>
      </c>
      <c r="AE65" s="1">
        <v>3.61112381</v>
      </c>
      <c r="AF65" s="1">
        <v>5.7007265299999998</v>
      </c>
      <c r="AG65" s="1">
        <v>6.0814050000000001E-2</v>
      </c>
      <c r="AH65" s="1">
        <v>8.36</v>
      </c>
      <c r="AI65" s="1">
        <v>0.32768818999999999</v>
      </c>
      <c r="AJ65" s="1">
        <v>0.4128</v>
      </c>
      <c r="AK65" s="1">
        <v>437.82901959999998</v>
      </c>
    </row>
    <row r="66" spans="1:37" x14ac:dyDescent="0.25">
      <c r="A66" s="1">
        <f t="shared" si="3"/>
        <v>0.1</v>
      </c>
      <c r="B66" s="1">
        <f t="shared" si="4"/>
        <v>2.24E-2</v>
      </c>
      <c r="C66" s="1">
        <v>0.5</v>
      </c>
      <c r="D66" s="1">
        <v>273</v>
      </c>
      <c r="E66" s="1">
        <v>20</v>
      </c>
      <c r="F66" s="1">
        <v>283</v>
      </c>
      <c r="G66" s="1">
        <f t="shared" si="5"/>
        <v>0.47635892222871057</v>
      </c>
      <c r="H66" s="1">
        <f t="shared" si="6"/>
        <v>0.42486971022637476</v>
      </c>
      <c r="I66" s="1">
        <f t="shared" si="7"/>
        <v>288</v>
      </c>
      <c r="J66" s="1">
        <f t="shared" si="8"/>
        <v>1.53</v>
      </c>
      <c r="K66" s="1">
        <f t="shared" si="9"/>
        <v>0.63400000000000001</v>
      </c>
      <c r="L66">
        <f t="shared" si="10"/>
        <v>0.92826579592747605</v>
      </c>
      <c r="M66">
        <f t="shared" si="11"/>
        <v>0.73051855088536921</v>
      </c>
      <c r="N66">
        <f t="shared" si="12"/>
        <v>1.1356079802712382</v>
      </c>
      <c r="O66">
        <f t="shared" si="13"/>
        <v>0.32362479497034197</v>
      </c>
      <c r="P66" s="1">
        <v>30</v>
      </c>
      <c r="Q66" s="1" t="s">
        <v>23</v>
      </c>
      <c r="R66" s="1">
        <f t="shared" ref="R66:R129" si="14">U66-AC66</f>
        <v>275.5</v>
      </c>
      <c r="S66" s="1">
        <f t="shared" ref="S66:S129" si="15">R66+E66/100*(U66-R66)</f>
        <v>280.5</v>
      </c>
      <c r="T66" s="1">
        <f t="shared" ref="T66:T129" si="16">U66-(100-P66-E66)/100*AC66</f>
        <v>288</v>
      </c>
      <c r="U66" s="1">
        <v>300.5</v>
      </c>
      <c r="V66" s="1">
        <v>3.1399999999999997E-2</v>
      </c>
      <c r="W66" s="1">
        <v>2.4586999999999999</v>
      </c>
      <c r="X66" s="1">
        <v>2.4586999999999999</v>
      </c>
      <c r="Y66" s="1">
        <v>0.38150000000000001</v>
      </c>
      <c r="Z66" s="1">
        <v>0.4</v>
      </c>
      <c r="AA66" s="1">
        <v>18.78325615</v>
      </c>
      <c r="AB66" s="1">
        <v>-18.78325615</v>
      </c>
      <c r="AC66" s="1">
        <v>25</v>
      </c>
      <c r="AD66" s="1">
        <v>26.049779090000001</v>
      </c>
      <c r="AE66" s="1">
        <v>4.8926065599999999</v>
      </c>
      <c r="AF66" s="1">
        <v>7.3877386400000002</v>
      </c>
      <c r="AG66" s="1">
        <v>0.10928612</v>
      </c>
      <c r="AH66" s="1">
        <v>8.36</v>
      </c>
      <c r="AI66" s="1">
        <v>0.44397519000000002</v>
      </c>
      <c r="AJ66" s="1">
        <v>0.54890000000000005</v>
      </c>
      <c r="AK66" s="1">
        <v>468.02565609999999</v>
      </c>
    </row>
    <row r="67" spans="1:37" x14ac:dyDescent="0.25">
      <c r="A67" s="1">
        <f t="shared" ref="A67:A130" si="17">100/1000</f>
        <v>0.1</v>
      </c>
      <c r="B67" s="1">
        <f t="shared" ref="B67:B130" si="18">22.4/1000</f>
        <v>2.24E-2</v>
      </c>
      <c r="C67" s="1">
        <v>0.5</v>
      </c>
      <c r="D67" s="1">
        <v>273</v>
      </c>
      <c r="E67" s="1">
        <v>20</v>
      </c>
      <c r="F67" s="1">
        <v>283</v>
      </c>
      <c r="G67" s="1">
        <f t="shared" ref="G67:G130" si="19">(2*A67/(PI()^0.5*B67/2))/(2*2*A67/(PI()^0.5*B67/2)+1)</f>
        <v>0.47635892222871057</v>
      </c>
      <c r="H67" s="1">
        <f t="shared" ref="H67:H130" si="20">1/3+(1-0.36)*(G67-1/3)</f>
        <v>0.42486971022637476</v>
      </c>
      <c r="I67" s="1">
        <f t="shared" ref="I67:I130" si="21">U67-AC67/2</f>
        <v>288</v>
      </c>
      <c r="J67" s="1">
        <f t="shared" ref="J67:J130" si="22">1.53</f>
        <v>1.53</v>
      </c>
      <c r="K67" s="1">
        <f t="shared" ref="K67:K130" si="23">0.634</f>
        <v>0.63400000000000001</v>
      </c>
      <c r="L67">
        <f t="shared" ref="L67:L130" si="24">738690.449624952*4*PI()*10^-7</f>
        <v>0.92826579592747605</v>
      </c>
      <c r="M67">
        <f t="shared" ref="M67:M130" si="25">581328.191968674*4*PI()*10^-7</f>
        <v>0.73051855088536921</v>
      </c>
      <c r="N67">
        <f t="shared" ref="N67:N130" si="26">J67-H67*L67</f>
        <v>1.1356079802712382</v>
      </c>
      <c r="O67">
        <f t="shared" ref="O67:O130" si="27">K67-M67*H67</f>
        <v>0.32362479497034197</v>
      </c>
      <c r="P67" s="1">
        <v>30</v>
      </c>
      <c r="Q67" s="1" t="s">
        <v>24</v>
      </c>
      <c r="R67" s="1">
        <f t="shared" si="14"/>
        <v>275.5</v>
      </c>
      <c r="S67" s="1">
        <f t="shared" si="15"/>
        <v>280.5</v>
      </c>
      <c r="T67" s="1">
        <f t="shared" si="16"/>
        <v>288</v>
      </c>
      <c r="U67" s="1">
        <v>300.5</v>
      </c>
      <c r="V67" s="1">
        <v>3.1399999999999997E-2</v>
      </c>
      <c r="W67" s="1">
        <v>3.0733999999999999</v>
      </c>
      <c r="X67" s="1">
        <v>3.0733999999999999</v>
      </c>
      <c r="Y67" s="1">
        <v>0.4768</v>
      </c>
      <c r="Z67" s="1">
        <v>0.5</v>
      </c>
      <c r="AA67" s="1">
        <v>23.73083956</v>
      </c>
      <c r="AB67" s="1">
        <v>-23.73083956</v>
      </c>
      <c r="AC67" s="1">
        <v>25</v>
      </c>
      <c r="AD67" s="1">
        <v>25.998223759999998</v>
      </c>
      <c r="AE67" s="1">
        <v>5.8438723499999998</v>
      </c>
      <c r="AF67" s="1">
        <v>8.7513043100000001</v>
      </c>
      <c r="AG67" s="1">
        <v>0.17259119000000001</v>
      </c>
      <c r="AH67" s="1">
        <v>8.36</v>
      </c>
      <c r="AI67" s="1">
        <v>0.53029694999999999</v>
      </c>
      <c r="AJ67" s="1">
        <v>0.64480000000000004</v>
      </c>
      <c r="AK67" s="1">
        <v>488.71985969999997</v>
      </c>
    </row>
    <row r="68" spans="1:37" x14ac:dyDescent="0.25">
      <c r="A68" s="1">
        <f t="shared" si="17"/>
        <v>0.1</v>
      </c>
      <c r="B68" s="1">
        <f t="shared" si="18"/>
        <v>2.24E-2</v>
      </c>
      <c r="C68" s="1">
        <v>0.5</v>
      </c>
      <c r="D68" s="1">
        <v>273</v>
      </c>
      <c r="E68" s="1">
        <v>30</v>
      </c>
      <c r="F68" s="1">
        <v>283</v>
      </c>
      <c r="G68" s="1">
        <f t="shared" si="19"/>
        <v>0.47635892222871057</v>
      </c>
      <c r="H68" s="1">
        <f t="shared" si="20"/>
        <v>0.42486971022637476</v>
      </c>
      <c r="I68" s="1">
        <f t="shared" si="21"/>
        <v>288</v>
      </c>
      <c r="J68" s="1">
        <f t="shared" si="22"/>
        <v>1.53</v>
      </c>
      <c r="K68" s="1">
        <f t="shared" si="23"/>
        <v>0.63400000000000001</v>
      </c>
      <c r="L68">
        <f t="shared" si="24"/>
        <v>0.92826579592747605</v>
      </c>
      <c r="M68">
        <f t="shared" si="25"/>
        <v>0.73051855088536921</v>
      </c>
      <c r="N68">
        <f t="shared" si="26"/>
        <v>1.1356079802712382</v>
      </c>
      <c r="O68">
        <f t="shared" si="27"/>
        <v>0.32362479497034197</v>
      </c>
      <c r="P68" s="1">
        <v>30</v>
      </c>
      <c r="Q68" s="1" t="s">
        <v>22</v>
      </c>
      <c r="R68" s="1">
        <f t="shared" si="14"/>
        <v>275.5</v>
      </c>
      <c r="S68" s="1">
        <f t="shared" si="15"/>
        <v>283</v>
      </c>
      <c r="T68" s="1">
        <f t="shared" si="16"/>
        <v>290.5</v>
      </c>
      <c r="U68" s="1">
        <v>300.5</v>
      </c>
      <c r="V68" s="1">
        <v>3.1399999999999997E-2</v>
      </c>
      <c r="W68" s="1">
        <v>1.8440000000000001</v>
      </c>
      <c r="X68" s="1">
        <v>1.8440000000000001</v>
      </c>
      <c r="Y68" s="1">
        <v>0.28610000000000002</v>
      </c>
      <c r="Z68" s="1">
        <v>0.3</v>
      </c>
      <c r="AA68" s="1">
        <v>13.9363805</v>
      </c>
      <c r="AB68" s="1">
        <v>-13.9363805</v>
      </c>
      <c r="AC68" s="1">
        <v>25</v>
      </c>
      <c r="AD68" s="1">
        <v>26.005472640000001</v>
      </c>
      <c r="AE68" s="1">
        <v>3.35455142</v>
      </c>
      <c r="AF68" s="1">
        <v>5.4691154800000001</v>
      </c>
      <c r="AG68" s="1">
        <v>6.0814050000000001E-2</v>
      </c>
      <c r="AH68" s="1">
        <v>8.36</v>
      </c>
      <c r="AI68" s="1">
        <v>0.30440574999999997</v>
      </c>
      <c r="AJ68" s="1">
        <v>0.38450000000000001</v>
      </c>
      <c r="AK68" s="1">
        <v>465.93500669999997</v>
      </c>
    </row>
    <row r="69" spans="1:37" x14ac:dyDescent="0.25">
      <c r="A69" s="1">
        <f t="shared" si="17"/>
        <v>0.1</v>
      </c>
      <c r="B69" s="1">
        <f t="shared" si="18"/>
        <v>2.24E-2</v>
      </c>
      <c r="C69" s="1">
        <v>0.5</v>
      </c>
      <c r="D69" s="1">
        <v>273</v>
      </c>
      <c r="E69" s="1">
        <v>30</v>
      </c>
      <c r="F69" s="1">
        <v>283</v>
      </c>
      <c r="G69" s="1">
        <f t="shared" si="19"/>
        <v>0.47635892222871057</v>
      </c>
      <c r="H69" s="1">
        <f t="shared" si="20"/>
        <v>0.42486971022637476</v>
      </c>
      <c r="I69" s="1">
        <f t="shared" si="21"/>
        <v>288</v>
      </c>
      <c r="J69" s="1">
        <f t="shared" si="22"/>
        <v>1.53</v>
      </c>
      <c r="K69" s="1">
        <f t="shared" si="23"/>
        <v>0.63400000000000001</v>
      </c>
      <c r="L69">
        <f t="shared" si="24"/>
        <v>0.92826579592747605</v>
      </c>
      <c r="M69">
        <f t="shared" si="25"/>
        <v>0.73051855088536921</v>
      </c>
      <c r="N69">
        <f t="shared" si="26"/>
        <v>1.1356079802712382</v>
      </c>
      <c r="O69">
        <f t="shared" si="27"/>
        <v>0.32362479497034197</v>
      </c>
      <c r="P69" s="1">
        <v>30</v>
      </c>
      <c r="Q69" s="1" t="s">
        <v>23</v>
      </c>
      <c r="R69" s="1">
        <f t="shared" si="14"/>
        <v>275.5</v>
      </c>
      <c r="S69" s="1">
        <f t="shared" si="15"/>
        <v>283</v>
      </c>
      <c r="T69" s="1">
        <f t="shared" si="16"/>
        <v>290.5</v>
      </c>
      <c r="U69" s="1">
        <v>300.5</v>
      </c>
      <c r="V69" s="1">
        <v>3.1399999999999997E-2</v>
      </c>
      <c r="W69" s="1">
        <v>2.4586999999999999</v>
      </c>
      <c r="X69" s="1">
        <v>2.4586999999999999</v>
      </c>
      <c r="Y69" s="1">
        <v>0.38150000000000001</v>
      </c>
      <c r="Z69" s="1">
        <v>0.4</v>
      </c>
      <c r="AA69" s="1">
        <v>18.78325615</v>
      </c>
      <c r="AB69" s="1">
        <v>-18.78325615</v>
      </c>
      <c r="AC69" s="1">
        <v>25</v>
      </c>
      <c r="AD69" s="1">
        <v>25.990886280000002</v>
      </c>
      <c r="AE69" s="1">
        <v>4.5491481399999998</v>
      </c>
      <c r="AF69" s="1">
        <v>7.04261743</v>
      </c>
      <c r="AG69" s="1">
        <v>0.10928612</v>
      </c>
      <c r="AH69" s="1">
        <v>8.36</v>
      </c>
      <c r="AI69" s="1">
        <v>0.41280835999999999</v>
      </c>
      <c r="AJ69" s="1">
        <v>0.51219999999999999</v>
      </c>
      <c r="AK69" s="1">
        <v>491.00081369999998</v>
      </c>
    </row>
    <row r="70" spans="1:37" x14ac:dyDescent="0.25">
      <c r="A70" s="1">
        <f t="shared" si="17"/>
        <v>0.1</v>
      </c>
      <c r="B70" s="1">
        <f t="shared" si="18"/>
        <v>2.24E-2</v>
      </c>
      <c r="C70" s="1">
        <v>0.5</v>
      </c>
      <c r="D70" s="1">
        <v>273</v>
      </c>
      <c r="E70" s="1">
        <v>30</v>
      </c>
      <c r="F70" s="1">
        <v>283</v>
      </c>
      <c r="G70" s="1">
        <f t="shared" si="19"/>
        <v>0.47635892222871057</v>
      </c>
      <c r="H70" s="1">
        <f t="shared" si="20"/>
        <v>0.42486971022637476</v>
      </c>
      <c r="I70" s="1">
        <f t="shared" si="21"/>
        <v>288</v>
      </c>
      <c r="J70" s="1">
        <f t="shared" si="22"/>
        <v>1.53</v>
      </c>
      <c r="K70" s="1">
        <f t="shared" si="23"/>
        <v>0.63400000000000001</v>
      </c>
      <c r="L70">
        <f t="shared" si="24"/>
        <v>0.92826579592747605</v>
      </c>
      <c r="M70">
        <f t="shared" si="25"/>
        <v>0.73051855088536921</v>
      </c>
      <c r="N70">
        <f t="shared" si="26"/>
        <v>1.1356079802712382</v>
      </c>
      <c r="O70">
        <f t="shared" si="27"/>
        <v>0.32362479497034197</v>
      </c>
      <c r="P70" s="1">
        <v>30</v>
      </c>
      <c r="Q70" s="1" t="s">
        <v>24</v>
      </c>
      <c r="R70" s="1">
        <f t="shared" si="14"/>
        <v>275.5</v>
      </c>
      <c r="S70" s="1">
        <f t="shared" si="15"/>
        <v>283</v>
      </c>
      <c r="T70" s="1">
        <f t="shared" si="16"/>
        <v>290.5</v>
      </c>
      <c r="U70" s="1">
        <v>300.5</v>
      </c>
      <c r="V70" s="1">
        <v>3.1399999999999997E-2</v>
      </c>
      <c r="W70" s="1">
        <v>3.0733999999999999</v>
      </c>
      <c r="X70" s="1">
        <v>3.0733999999999999</v>
      </c>
      <c r="Y70" s="1">
        <v>0.4768</v>
      </c>
      <c r="Z70" s="1">
        <v>0.5</v>
      </c>
      <c r="AA70" s="1">
        <v>23.73083956</v>
      </c>
      <c r="AB70" s="1">
        <v>-23.73083956</v>
      </c>
      <c r="AC70" s="1">
        <v>25</v>
      </c>
      <c r="AD70" s="1">
        <v>25.935430159999999</v>
      </c>
      <c r="AE70" s="1">
        <v>5.4015515299999999</v>
      </c>
      <c r="AF70" s="1">
        <v>8.2755576299999998</v>
      </c>
      <c r="AG70" s="1">
        <v>0.17259119000000001</v>
      </c>
      <c r="AH70" s="1">
        <v>8.36</v>
      </c>
      <c r="AI70" s="1">
        <v>0.49015893999999999</v>
      </c>
      <c r="AJ70" s="1">
        <v>0.59870000000000001</v>
      </c>
      <c r="AK70" s="1">
        <v>506.03168499999998</v>
      </c>
    </row>
    <row r="71" spans="1:37" x14ac:dyDescent="0.25">
      <c r="A71" s="1">
        <f t="shared" si="17"/>
        <v>0.1</v>
      </c>
      <c r="B71" s="1">
        <f t="shared" si="18"/>
        <v>2.24E-2</v>
      </c>
      <c r="C71" s="1">
        <v>0.5</v>
      </c>
      <c r="D71" s="1">
        <v>273</v>
      </c>
      <c r="E71" s="1">
        <v>40</v>
      </c>
      <c r="F71" s="1">
        <v>283</v>
      </c>
      <c r="G71" s="1">
        <f t="shared" si="19"/>
        <v>0.47635892222871057</v>
      </c>
      <c r="H71" s="1">
        <f t="shared" si="20"/>
        <v>0.42486971022637476</v>
      </c>
      <c r="I71" s="1">
        <f t="shared" si="21"/>
        <v>288</v>
      </c>
      <c r="J71" s="1">
        <f t="shared" si="22"/>
        <v>1.53</v>
      </c>
      <c r="K71" s="1">
        <f t="shared" si="23"/>
        <v>0.63400000000000001</v>
      </c>
      <c r="L71">
        <f t="shared" si="24"/>
        <v>0.92826579592747605</v>
      </c>
      <c r="M71">
        <f t="shared" si="25"/>
        <v>0.73051855088536921</v>
      </c>
      <c r="N71">
        <f t="shared" si="26"/>
        <v>1.1356079802712382</v>
      </c>
      <c r="O71">
        <f t="shared" si="27"/>
        <v>0.32362479497034197</v>
      </c>
      <c r="P71" s="1">
        <v>30</v>
      </c>
      <c r="Q71" s="1" t="s">
        <v>22</v>
      </c>
      <c r="R71" s="1">
        <f t="shared" si="14"/>
        <v>275.5</v>
      </c>
      <c r="S71" s="1">
        <f t="shared" si="15"/>
        <v>285.5</v>
      </c>
      <c r="T71" s="1">
        <f t="shared" si="16"/>
        <v>293</v>
      </c>
      <c r="U71" s="1">
        <v>300.5</v>
      </c>
      <c r="V71" s="1">
        <v>3.1399999999999997E-2</v>
      </c>
      <c r="W71" s="1">
        <v>1.8440000000000001</v>
      </c>
      <c r="X71" s="1">
        <v>1.8440000000000001</v>
      </c>
      <c r="Y71" s="1">
        <v>0.28610000000000002</v>
      </c>
      <c r="Z71" s="1">
        <v>0.3</v>
      </c>
      <c r="AA71" s="1">
        <v>13.9363805</v>
      </c>
      <c r="AB71" s="1">
        <v>-13.9363805</v>
      </c>
      <c r="AC71" s="1">
        <v>25</v>
      </c>
      <c r="AD71" s="1">
        <v>25.922476020000001</v>
      </c>
      <c r="AE71" s="1">
        <v>2.9965095399999999</v>
      </c>
      <c r="AF71" s="1">
        <v>5.0993347699999996</v>
      </c>
      <c r="AG71" s="1">
        <v>6.0814050000000001E-2</v>
      </c>
      <c r="AH71" s="1">
        <v>8.36</v>
      </c>
      <c r="AI71" s="1">
        <v>0.27191557</v>
      </c>
      <c r="AJ71" s="1">
        <v>0.34470000000000001</v>
      </c>
      <c r="AK71" s="1">
        <v>483.95181739999998</v>
      </c>
    </row>
    <row r="72" spans="1:37" x14ac:dyDescent="0.25">
      <c r="A72" s="1">
        <f t="shared" si="17"/>
        <v>0.1</v>
      </c>
      <c r="B72" s="1">
        <f t="shared" si="18"/>
        <v>2.24E-2</v>
      </c>
      <c r="C72" s="1">
        <v>0.5</v>
      </c>
      <c r="D72" s="1">
        <v>273</v>
      </c>
      <c r="E72" s="1">
        <v>40</v>
      </c>
      <c r="F72" s="1">
        <v>283</v>
      </c>
      <c r="G72" s="1">
        <f t="shared" si="19"/>
        <v>0.47635892222871057</v>
      </c>
      <c r="H72" s="1">
        <f t="shared" si="20"/>
        <v>0.42486971022637476</v>
      </c>
      <c r="I72" s="1">
        <f t="shared" si="21"/>
        <v>288</v>
      </c>
      <c r="J72" s="1">
        <f t="shared" si="22"/>
        <v>1.53</v>
      </c>
      <c r="K72" s="1">
        <f t="shared" si="23"/>
        <v>0.63400000000000001</v>
      </c>
      <c r="L72">
        <f t="shared" si="24"/>
        <v>0.92826579592747605</v>
      </c>
      <c r="M72">
        <f t="shared" si="25"/>
        <v>0.73051855088536921</v>
      </c>
      <c r="N72">
        <f t="shared" si="26"/>
        <v>1.1356079802712382</v>
      </c>
      <c r="O72">
        <f t="shared" si="27"/>
        <v>0.32362479497034197</v>
      </c>
      <c r="P72" s="1">
        <v>30</v>
      </c>
      <c r="Q72" s="1" t="s">
        <v>23</v>
      </c>
      <c r="R72" s="1">
        <f t="shared" si="14"/>
        <v>275.5</v>
      </c>
      <c r="S72" s="1">
        <f t="shared" si="15"/>
        <v>285.5</v>
      </c>
      <c r="T72" s="1">
        <f t="shared" si="16"/>
        <v>293</v>
      </c>
      <c r="U72" s="1">
        <v>300.5</v>
      </c>
      <c r="V72" s="1">
        <v>3.1399999999999997E-2</v>
      </c>
      <c r="W72" s="1">
        <v>2.4586999999999999</v>
      </c>
      <c r="X72" s="1">
        <v>2.4586999999999999</v>
      </c>
      <c r="Y72" s="1">
        <v>0.38150000000000001</v>
      </c>
      <c r="Z72" s="1">
        <v>0.4</v>
      </c>
      <c r="AA72" s="1">
        <v>18.78325615</v>
      </c>
      <c r="AB72" s="1">
        <v>-18.78325615</v>
      </c>
      <c r="AC72" s="1">
        <v>25</v>
      </c>
      <c r="AD72" s="1">
        <v>25.899045659999999</v>
      </c>
      <c r="AE72" s="1">
        <v>4.0332760600000004</v>
      </c>
      <c r="AF72" s="1">
        <v>6.4844423999999998</v>
      </c>
      <c r="AG72" s="1">
        <v>0.10928612</v>
      </c>
      <c r="AH72" s="1">
        <v>8.36</v>
      </c>
      <c r="AI72" s="1">
        <v>0.36599600999999998</v>
      </c>
      <c r="AJ72" s="1">
        <v>0.45650000000000002</v>
      </c>
      <c r="AK72" s="1">
        <v>504.6204338</v>
      </c>
    </row>
    <row r="73" spans="1:37" x14ac:dyDescent="0.25">
      <c r="A73" s="1">
        <f t="shared" si="17"/>
        <v>0.1</v>
      </c>
      <c r="B73" s="1">
        <f t="shared" si="18"/>
        <v>2.24E-2</v>
      </c>
      <c r="C73" s="1">
        <v>0.5</v>
      </c>
      <c r="D73" s="1">
        <v>273</v>
      </c>
      <c r="E73" s="1">
        <v>40</v>
      </c>
      <c r="F73" s="1">
        <v>283</v>
      </c>
      <c r="G73" s="1">
        <f t="shared" si="19"/>
        <v>0.47635892222871057</v>
      </c>
      <c r="H73" s="1">
        <f t="shared" si="20"/>
        <v>0.42486971022637476</v>
      </c>
      <c r="I73" s="1">
        <f t="shared" si="21"/>
        <v>288</v>
      </c>
      <c r="J73" s="1">
        <f t="shared" si="22"/>
        <v>1.53</v>
      </c>
      <c r="K73" s="1">
        <f t="shared" si="23"/>
        <v>0.63400000000000001</v>
      </c>
      <c r="L73">
        <f t="shared" si="24"/>
        <v>0.92826579592747605</v>
      </c>
      <c r="M73">
        <f t="shared" si="25"/>
        <v>0.73051855088536921</v>
      </c>
      <c r="N73">
        <f t="shared" si="26"/>
        <v>1.1356079802712382</v>
      </c>
      <c r="O73">
        <f t="shared" si="27"/>
        <v>0.32362479497034197</v>
      </c>
      <c r="P73" s="1">
        <v>30</v>
      </c>
      <c r="Q73" s="1" t="s">
        <v>24</v>
      </c>
      <c r="R73" s="1">
        <f t="shared" si="14"/>
        <v>275.5</v>
      </c>
      <c r="S73" s="1">
        <f t="shared" si="15"/>
        <v>285.5</v>
      </c>
      <c r="T73" s="1">
        <f t="shared" si="16"/>
        <v>293</v>
      </c>
      <c r="U73" s="1">
        <v>300.5</v>
      </c>
      <c r="V73" s="1">
        <v>3.1399999999999997E-2</v>
      </c>
      <c r="W73" s="1">
        <v>3.0733999999999999</v>
      </c>
      <c r="X73" s="1">
        <v>3.0733999999999999</v>
      </c>
      <c r="Y73" s="1">
        <v>0.4768</v>
      </c>
      <c r="Z73" s="1">
        <v>0.5</v>
      </c>
      <c r="AA73" s="1">
        <v>23.73083956</v>
      </c>
      <c r="AB73" s="1">
        <v>-23.73083956</v>
      </c>
      <c r="AC73" s="1">
        <v>25</v>
      </c>
      <c r="AD73" s="1">
        <v>25.83314631</v>
      </c>
      <c r="AE73" s="1">
        <v>4.6929549399999999</v>
      </c>
      <c r="AF73" s="1">
        <v>7.4887160599999998</v>
      </c>
      <c r="AG73" s="1">
        <v>0.17259119000000001</v>
      </c>
      <c r="AH73" s="1">
        <v>8.36</v>
      </c>
      <c r="AI73" s="1">
        <v>0.42585798000000002</v>
      </c>
      <c r="AJ73" s="1">
        <v>0.52390000000000003</v>
      </c>
      <c r="AK73" s="1">
        <v>514.52937340000005</v>
      </c>
    </row>
    <row r="74" spans="1:37" x14ac:dyDescent="0.25">
      <c r="A74" s="1">
        <f t="shared" si="17"/>
        <v>0.1</v>
      </c>
      <c r="B74" s="1">
        <f t="shared" si="18"/>
        <v>2.24E-2</v>
      </c>
      <c r="C74" s="1">
        <v>0.5</v>
      </c>
      <c r="D74" s="1">
        <v>277</v>
      </c>
      <c r="E74" s="1">
        <v>10</v>
      </c>
      <c r="F74" s="1">
        <v>283</v>
      </c>
      <c r="G74" s="1">
        <f t="shared" si="19"/>
        <v>0.47635892222871057</v>
      </c>
      <c r="H74" s="1">
        <f t="shared" si="20"/>
        <v>0.42486971022637476</v>
      </c>
      <c r="I74" s="1">
        <f t="shared" si="21"/>
        <v>288</v>
      </c>
      <c r="J74" s="1">
        <f t="shared" si="22"/>
        <v>1.53</v>
      </c>
      <c r="K74" s="1">
        <f t="shared" si="23"/>
        <v>0.63400000000000001</v>
      </c>
      <c r="L74">
        <f t="shared" si="24"/>
        <v>0.92826579592747605</v>
      </c>
      <c r="M74">
        <f t="shared" si="25"/>
        <v>0.73051855088536921</v>
      </c>
      <c r="N74">
        <f t="shared" si="26"/>
        <v>1.1356079802712382</v>
      </c>
      <c r="O74">
        <f t="shared" si="27"/>
        <v>0.32362479497034197</v>
      </c>
      <c r="P74" s="1">
        <v>10</v>
      </c>
      <c r="Q74" s="1" t="s">
        <v>22</v>
      </c>
      <c r="R74" s="1">
        <f t="shared" si="14"/>
        <v>275.5</v>
      </c>
      <c r="S74" s="1">
        <f t="shared" si="15"/>
        <v>278</v>
      </c>
      <c r="T74" s="1">
        <f t="shared" si="16"/>
        <v>280.5</v>
      </c>
      <c r="U74" s="1">
        <v>300.5</v>
      </c>
      <c r="V74" s="1">
        <v>3.1399999999999997E-2</v>
      </c>
      <c r="W74" s="1">
        <v>1.8440000000000001</v>
      </c>
      <c r="X74" s="1">
        <v>1.8440000000000001</v>
      </c>
      <c r="Y74" s="1">
        <v>0.28610000000000002</v>
      </c>
      <c r="Z74" s="1">
        <v>0.3</v>
      </c>
      <c r="AA74" s="1">
        <v>13.9363805</v>
      </c>
      <c r="AB74" s="1">
        <v>-13.9363805</v>
      </c>
      <c r="AC74" s="1">
        <v>25</v>
      </c>
      <c r="AD74" s="1">
        <v>26.074985869999999</v>
      </c>
      <c r="AE74" s="1">
        <v>3.6989932900000002</v>
      </c>
      <c r="AF74" s="1">
        <v>5.7333659800000003</v>
      </c>
      <c r="AG74" s="1">
        <v>6.0814050000000001E-2</v>
      </c>
      <c r="AH74" s="1">
        <v>8.36</v>
      </c>
      <c r="AI74" s="1">
        <v>0.33566182</v>
      </c>
      <c r="AJ74" s="1">
        <v>0.4224</v>
      </c>
      <c r="AK74" s="1">
        <v>440.2469797</v>
      </c>
    </row>
    <row r="75" spans="1:37" x14ac:dyDescent="0.25">
      <c r="A75" s="1">
        <f t="shared" si="17"/>
        <v>0.1</v>
      </c>
      <c r="B75" s="1">
        <f t="shared" si="18"/>
        <v>2.24E-2</v>
      </c>
      <c r="C75" s="1">
        <v>0.5</v>
      </c>
      <c r="D75" s="1">
        <v>277</v>
      </c>
      <c r="E75" s="1">
        <v>10</v>
      </c>
      <c r="F75" s="1">
        <v>283</v>
      </c>
      <c r="G75" s="1">
        <f t="shared" si="19"/>
        <v>0.47635892222871057</v>
      </c>
      <c r="H75" s="1">
        <f t="shared" si="20"/>
        <v>0.42486971022637476</v>
      </c>
      <c r="I75" s="1">
        <f t="shared" si="21"/>
        <v>288</v>
      </c>
      <c r="J75" s="1">
        <f t="shared" si="22"/>
        <v>1.53</v>
      </c>
      <c r="K75" s="1">
        <f t="shared" si="23"/>
        <v>0.63400000000000001</v>
      </c>
      <c r="L75">
        <f t="shared" si="24"/>
        <v>0.92826579592747605</v>
      </c>
      <c r="M75">
        <f t="shared" si="25"/>
        <v>0.73051855088536921</v>
      </c>
      <c r="N75">
        <f t="shared" si="26"/>
        <v>1.1356079802712382</v>
      </c>
      <c r="O75">
        <f t="shared" si="27"/>
        <v>0.32362479497034197</v>
      </c>
      <c r="P75" s="1">
        <v>10</v>
      </c>
      <c r="Q75" s="1" t="s">
        <v>23</v>
      </c>
      <c r="R75" s="1">
        <f t="shared" si="14"/>
        <v>275.5</v>
      </c>
      <c r="S75" s="1">
        <f t="shared" si="15"/>
        <v>278</v>
      </c>
      <c r="T75" s="1">
        <f t="shared" si="16"/>
        <v>280.5</v>
      </c>
      <c r="U75" s="1">
        <v>300.5</v>
      </c>
      <c r="V75" s="1">
        <v>3.1399999999999997E-2</v>
      </c>
      <c r="W75" s="1">
        <v>2.4586999999999999</v>
      </c>
      <c r="X75" s="1">
        <v>2.4586999999999999</v>
      </c>
      <c r="Y75" s="1">
        <v>0.38150000000000001</v>
      </c>
      <c r="Z75" s="1">
        <v>0.4</v>
      </c>
      <c r="AA75" s="1">
        <v>18.78325615</v>
      </c>
      <c r="AB75" s="1">
        <v>-18.78325615</v>
      </c>
      <c r="AC75" s="1">
        <v>25</v>
      </c>
      <c r="AD75" s="1">
        <v>26.03954791</v>
      </c>
      <c r="AE75" s="1">
        <v>4.850104</v>
      </c>
      <c r="AF75" s="1">
        <v>7.3100956799999999</v>
      </c>
      <c r="AG75" s="1">
        <v>0.10928612</v>
      </c>
      <c r="AH75" s="1">
        <v>8.36</v>
      </c>
      <c r="AI75" s="1">
        <v>0.44011833</v>
      </c>
      <c r="AJ75" s="1">
        <v>0.5444</v>
      </c>
      <c r="AK75" s="1">
        <v>490.44704760000002</v>
      </c>
    </row>
    <row r="76" spans="1:37" x14ac:dyDescent="0.25">
      <c r="A76" s="1">
        <f t="shared" si="17"/>
        <v>0.1</v>
      </c>
      <c r="B76" s="1">
        <f t="shared" si="18"/>
        <v>2.24E-2</v>
      </c>
      <c r="C76" s="1">
        <v>0.5</v>
      </c>
      <c r="D76" s="1">
        <v>277</v>
      </c>
      <c r="E76" s="1">
        <v>10</v>
      </c>
      <c r="F76" s="1">
        <v>283</v>
      </c>
      <c r="G76" s="1">
        <f t="shared" si="19"/>
        <v>0.47635892222871057</v>
      </c>
      <c r="H76" s="1">
        <f t="shared" si="20"/>
        <v>0.42486971022637476</v>
      </c>
      <c r="I76" s="1">
        <f t="shared" si="21"/>
        <v>288</v>
      </c>
      <c r="J76" s="1">
        <f t="shared" si="22"/>
        <v>1.53</v>
      </c>
      <c r="K76" s="1">
        <f t="shared" si="23"/>
        <v>0.63400000000000001</v>
      </c>
      <c r="L76">
        <f t="shared" si="24"/>
        <v>0.92826579592747605</v>
      </c>
      <c r="M76">
        <f t="shared" si="25"/>
        <v>0.73051855088536921</v>
      </c>
      <c r="N76">
        <f t="shared" si="26"/>
        <v>1.1356079802712382</v>
      </c>
      <c r="O76">
        <f t="shared" si="27"/>
        <v>0.32362479497034197</v>
      </c>
      <c r="P76" s="1">
        <v>10</v>
      </c>
      <c r="Q76" s="1" t="s">
        <v>24</v>
      </c>
      <c r="R76" s="1">
        <f t="shared" si="14"/>
        <v>275.5</v>
      </c>
      <c r="S76" s="1">
        <f t="shared" si="15"/>
        <v>278</v>
      </c>
      <c r="T76" s="1">
        <f t="shared" si="16"/>
        <v>280.5</v>
      </c>
      <c r="U76" s="1">
        <v>300.5</v>
      </c>
      <c r="V76" s="1">
        <v>3.1399999999999997E-2</v>
      </c>
      <c r="W76" s="1">
        <v>3.0733999999999999</v>
      </c>
      <c r="X76" s="1">
        <v>3.0733999999999999</v>
      </c>
      <c r="Y76" s="1">
        <v>0.4768</v>
      </c>
      <c r="Z76" s="1">
        <v>0.5</v>
      </c>
      <c r="AA76" s="1">
        <v>23.73083956</v>
      </c>
      <c r="AB76" s="1">
        <v>-23.73083956</v>
      </c>
      <c r="AC76" s="1">
        <v>25</v>
      </c>
      <c r="AD76" s="1">
        <v>25.9682979</v>
      </c>
      <c r="AE76" s="1">
        <v>5.6435781199999999</v>
      </c>
      <c r="AF76" s="1">
        <v>8.5139553699999997</v>
      </c>
      <c r="AG76" s="1">
        <v>0.17259119000000001</v>
      </c>
      <c r="AH76" s="1">
        <v>8.36</v>
      </c>
      <c r="AI76" s="1">
        <v>0.51212142999999999</v>
      </c>
      <c r="AJ76" s="1">
        <v>0.624</v>
      </c>
      <c r="AK76" s="1">
        <v>521.74008249999997</v>
      </c>
    </row>
    <row r="77" spans="1:37" x14ac:dyDescent="0.25">
      <c r="A77" s="1">
        <f t="shared" si="17"/>
        <v>0.1</v>
      </c>
      <c r="B77" s="1">
        <f t="shared" si="18"/>
        <v>2.24E-2</v>
      </c>
      <c r="C77" s="1">
        <v>0.5</v>
      </c>
      <c r="D77" s="1">
        <v>277</v>
      </c>
      <c r="E77" s="1">
        <v>20</v>
      </c>
      <c r="F77" s="1">
        <v>283</v>
      </c>
      <c r="G77" s="1">
        <f t="shared" si="19"/>
        <v>0.47635892222871057</v>
      </c>
      <c r="H77" s="1">
        <f t="shared" si="20"/>
        <v>0.42486971022637476</v>
      </c>
      <c r="I77" s="1">
        <f t="shared" si="21"/>
        <v>288</v>
      </c>
      <c r="J77" s="1">
        <f t="shared" si="22"/>
        <v>1.53</v>
      </c>
      <c r="K77" s="1">
        <f t="shared" si="23"/>
        <v>0.63400000000000001</v>
      </c>
      <c r="L77">
        <f t="shared" si="24"/>
        <v>0.92826579592747605</v>
      </c>
      <c r="M77">
        <f t="shared" si="25"/>
        <v>0.73051855088536921</v>
      </c>
      <c r="N77">
        <f t="shared" si="26"/>
        <v>1.1356079802712382</v>
      </c>
      <c r="O77">
        <f t="shared" si="27"/>
        <v>0.32362479497034197</v>
      </c>
      <c r="P77" s="1">
        <v>10</v>
      </c>
      <c r="Q77" s="1" t="s">
        <v>22</v>
      </c>
      <c r="R77" s="1">
        <f t="shared" si="14"/>
        <v>275.5</v>
      </c>
      <c r="S77" s="1">
        <f t="shared" si="15"/>
        <v>280.5</v>
      </c>
      <c r="T77" s="1">
        <f t="shared" si="16"/>
        <v>283</v>
      </c>
      <c r="U77" s="1">
        <v>300.5</v>
      </c>
      <c r="V77" s="1">
        <v>3.1399999999999997E-2</v>
      </c>
      <c r="W77" s="1">
        <v>1.8440000000000001</v>
      </c>
      <c r="X77" s="1">
        <v>1.8440000000000001</v>
      </c>
      <c r="Y77" s="1">
        <v>0.28610000000000002</v>
      </c>
      <c r="Z77" s="1">
        <v>0.3</v>
      </c>
      <c r="AA77" s="1">
        <v>13.9363805</v>
      </c>
      <c r="AB77" s="1">
        <v>-13.9363805</v>
      </c>
      <c r="AC77" s="1">
        <v>25</v>
      </c>
      <c r="AD77" s="1">
        <v>26.10176435</v>
      </c>
      <c r="AE77" s="1">
        <v>3.8283035500000002</v>
      </c>
      <c r="AF77" s="1">
        <v>5.8386635299999998</v>
      </c>
      <c r="AG77" s="1">
        <v>6.0814050000000001E-2</v>
      </c>
      <c r="AH77" s="1">
        <v>8.36</v>
      </c>
      <c r="AI77" s="1">
        <v>0.34739597</v>
      </c>
      <c r="AJ77" s="1">
        <v>0.43659999999999999</v>
      </c>
      <c r="AK77" s="1">
        <v>409.04540889999998</v>
      </c>
    </row>
    <row r="78" spans="1:37" x14ac:dyDescent="0.25">
      <c r="A78" s="1">
        <f t="shared" si="17"/>
        <v>0.1</v>
      </c>
      <c r="B78" s="1">
        <f t="shared" si="18"/>
        <v>2.24E-2</v>
      </c>
      <c r="C78" s="1">
        <v>0.5</v>
      </c>
      <c r="D78" s="1">
        <v>277</v>
      </c>
      <c r="E78" s="1">
        <v>20</v>
      </c>
      <c r="F78" s="1">
        <v>283</v>
      </c>
      <c r="G78" s="1">
        <f t="shared" si="19"/>
        <v>0.47635892222871057</v>
      </c>
      <c r="H78" s="1">
        <f t="shared" si="20"/>
        <v>0.42486971022637476</v>
      </c>
      <c r="I78" s="1">
        <f t="shared" si="21"/>
        <v>288</v>
      </c>
      <c r="J78" s="1">
        <f t="shared" si="22"/>
        <v>1.53</v>
      </c>
      <c r="K78" s="1">
        <f t="shared" si="23"/>
        <v>0.63400000000000001</v>
      </c>
      <c r="L78">
        <f t="shared" si="24"/>
        <v>0.92826579592747605</v>
      </c>
      <c r="M78">
        <f t="shared" si="25"/>
        <v>0.73051855088536921</v>
      </c>
      <c r="N78">
        <f t="shared" si="26"/>
        <v>1.1356079802712382</v>
      </c>
      <c r="O78">
        <f t="shared" si="27"/>
        <v>0.32362479497034197</v>
      </c>
      <c r="P78" s="1">
        <v>10</v>
      </c>
      <c r="Q78" s="1" t="s">
        <v>23</v>
      </c>
      <c r="R78" s="1">
        <f t="shared" si="14"/>
        <v>275.5</v>
      </c>
      <c r="S78" s="1">
        <f t="shared" si="15"/>
        <v>280.5</v>
      </c>
      <c r="T78" s="1">
        <f t="shared" si="16"/>
        <v>283</v>
      </c>
      <c r="U78" s="1">
        <v>300.5</v>
      </c>
      <c r="V78" s="1">
        <v>3.1399999999999997E-2</v>
      </c>
      <c r="W78" s="1">
        <v>2.4586999999999999</v>
      </c>
      <c r="X78" s="1">
        <v>2.4586999999999999</v>
      </c>
      <c r="Y78" s="1">
        <v>0.38150000000000001</v>
      </c>
      <c r="Z78" s="1">
        <v>0.4</v>
      </c>
      <c r="AA78" s="1">
        <v>18.78325615</v>
      </c>
      <c r="AB78" s="1">
        <v>-18.78325615</v>
      </c>
      <c r="AC78" s="1">
        <v>25</v>
      </c>
      <c r="AD78" s="1">
        <v>26.083269730000001</v>
      </c>
      <c r="AE78" s="1">
        <v>5.12466884</v>
      </c>
      <c r="AF78" s="1">
        <v>7.5461911199999996</v>
      </c>
      <c r="AG78" s="1">
        <v>0.10928612</v>
      </c>
      <c r="AH78" s="1">
        <v>8.36</v>
      </c>
      <c r="AI78" s="1">
        <v>0.46503347</v>
      </c>
      <c r="AJ78" s="1">
        <v>0.5736</v>
      </c>
      <c r="AK78" s="1">
        <v>450.45605790000002</v>
      </c>
    </row>
    <row r="79" spans="1:37" x14ac:dyDescent="0.25">
      <c r="A79" s="1">
        <f t="shared" si="17"/>
        <v>0.1</v>
      </c>
      <c r="B79" s="1">
        <f t="shared" si="18"/>
        <v>2.24E-2</v>
      </c>
      <c r="C79" s="1">
        <v>0.5</v>
      </c>
      <c r="D79" s="1">
        <v>277</v>
      </c>
      <c r="E79" s="1">
        <v>20</v>
      </c>
      <c r="F79" s="1">
        <v>283</v>
      </c>
      <c r="G79" s="1">
        <f t="shared" si="19"/>
        <v>0.47635892222871057</v>
      </c>
      <c r="H79" s="1">
        <f t="shared" si="20"/>
        <v>0.42486971022637476</v>
      </c>
      <c r="I79" s="1">
        <f t="shared" si="21"/>
        <v>288</v>
      </c>
      <c r="J79" s="1">
        <f t="shared" si="22"/>
        <v>1.53</v>
      </c>
      <c r="K79" s="1">
        <f t="shared" si="23"/>
        <v>0.63400000000000001</v>
      </c>
      <c r="L79">
        <f t="shared" si="24"/>
        <v>0.92826579592747605</v>
      </c>
      <c r="M79">
        <f t="shared" si="25"/>
        <v>0.73051855088536921</v>
      </c>
      <c r="N79">
        <f t="shared" si="26"/>
        <v>1.1356079802712382</v>
      </c>
      <c r="O79">
        <f t="shared" si="27"/>
        <v>0.32362479497034197</v>
      </c>
      <c r="P79" s="1">
        <v>10</v>
      </c>
      <c r="Q79" s="1" t="s">
        <v>24</v>
      </c>
      <c r="R79" s="1">
        <f t="shared" si="14"/>
        <v>275.5</v>
      </c>
      <c r="S79" s="1">
        <f t="shared" si="15"/>
        <v>280.5</v>
      </c>
      <c r="T79" s="1">
        <f t="shared" si="16"/>
        <v>283</v>
      </c>
      <c r="U79" s="1">
        <v>300.5</v>
      </c>
      <c r="V79" s="1">
        <v>3.1399999999999997E-2</v>
      </c>
      <c r="W79" s="1">
        <v>3.0733999999999999</v>
      </c>
      <c r="X79" s="1">
        <v>3.0733999999999999</v>
      </c>
      <c r="Y79" s="1">
        <v>0.4768</v>
      </c>
      <c r="Z79" s="1">
        <v>0.5</v>
      </c>
      <c r="AA79" s="1">
        <v>23.73083956</v>
      </c>
      <c r="AB79" s="1">
        <v>-23.73083956</v>
      </c>
      <c r="AC79" s="1">
        <v>25</v>
      </c>
      <c r="AD79" s="1">
        <v>26.024284529999999</v>
      </c>
      <c r="AE79" s="1">
        <v>6.0725759699999999</v>
      </c>
      <c r="AF79" s="1">
        <v>8.9021015999999999</v>
      </c>
      <c r="AG79" s="1">
        <v>0.17259119000000001</v>
      </c>
      <c r="AH79" s="1">
        <v>8.36</v>
      </c>
      <c r="AI79" s="1">
        <v>0.55105044999999997</v>
      </c>
      <c r="AJ79" s="1">
        <v>0.66849999999999998</v>
      </c>
      <c r="AK79" s="1">
        <v>481.25413709999998</v>
      </c>
    </row>
    <row r="80" spans="1:37" x14ac:dyDescent="0.25">
      <c r="A80" s="1">
        <f t="shared" si="17"/>
        <v>0.1</v>
      </c>
      <c r="B80" s="1">
        <f t="shared" si="18"/>
        <v>2.24E-2</v>
      </c>
      <c r="C80" s="1">
        <v>0.5</v>
      </c>
      <c r="D80" s="1">
        <v>277</v>
      </c>
      <c r="E80" s="1">
        <v>30</v>
      </c>
      <c r="F80" s="1">
        <v>283</v>
      </c>
      <c r="G80" s="1">
        <f t="shared" si="19"/>
        <v>0.47635892222871057</v>
      </c>
      <c r="H80" s="1">
        <f t="shared" si="20"/>
        <v>0.42486971022637476</v>
      </c>
      <c r="I80" s="1">
        <f t="shared" si="21"/>
        <v>288</v>
      </c>
      <c r="J80" s="1">
        <f t="shared" si="22"/>
        <v>1.53</v>
      </c>
      <c r="K80" s="1">
        <f t="shared" si="23"/>
        <v>0.63400000000000001</v>
      </c>
      <c r="L80">
        <f t="shared" si="24"/>
        <v>0.92826579592747605</v>
      </c>
      <c r="M80">
        <f t="shared" si="25"/>
        <v>0.73051855088536921</v>
      </c>
      <c r="N80">
        <f t="shared" si="26"/>
        <v>1.1356079802712382</v>
      </c>
      <c r="O80">
        <f t="shared" si="27"/>
        <v>0.32362479497034197</v>
      </c>
      <c r="P80" s="1">
        <v>10</v>
      </c>
      <c r="Q80" s="1" t="s">
        <v>22</v>
      </c>
      <c r="R80" s="1">
        <f t="shared" si="14"/>
        <v>275.5</v>
      </c>
      <c r="S80" s="1">
        <f t="shared" si="15"/>
        <v>283</v>
      </c>
      <c r="T80" s="1">
        <f t="shared" si="16"/>
        <v>285.5</v>
      </c>
      <c r="U80" s="1">
        <v>300.5</v>
      </c>
      <c r="V80" s="1">
        <v>3.1399999999999997E-2</v>
      </c>
      <c r="W80" s="1">
        <v>1.8440000000000001</v>
      </c>
      <c r="X80" s="1">
        <v>1.8440000000000001</v>
      </c>
      <c r="Y80" s="1">
        <v>0.28610000000000002</v>
      </c>
      <c r="Z80" s="1">
        <v>0.3</v>
      </c>
      <c r="AA80" s="1">
        <v>13.9363805</v>
      </c>
      <c r="AB80" s="1">
        <v>-13.9363805</v>
      </c>
      <c r="AC80" s="1">
        <v>25</v>
      </c>
      <c r="AD80" s="1">
        <v>26.089256639999999</v>
      </c>
      <c r="AE80" s="1">
        <v>3.75862615</v>
      </c>
      <c r="AF80" s="1">
        <v>5.7988474999999999</v>
      </c>
      <c r="AG80" s="1">
        <v>6.0814050000000001E-2</v>
      </c>
      <c r="AH80" s="1">
        <v>8.36</v>
      </c>
      <c r="AI80" s="1">
        <v>0.34107314999999999</v>
      </c>
      <c r="AJ80" s="1">
        <v>0.42899999999999999</v>
      </c>
      <c r="AK80" s="1">
        <v>418.06864330000002</v>
      </c>
    </row>
    <row r="81" spans="1:37" x14ac:dyDescent="0.25">
      <c r="A81" s="1">
        <f t="shared" si="17"/>
        <v>0.1</v>
      </c>
      <c r="B81" s="1">
        <f t="shared" si="18"/>
        <v>2.24E-2</v>
      </c>
      <c r="C81" s="1">
        <v>0.5</v>
      </c>
      <c r="D81" s="1">
        <v>277</v>
      </c>
      <c r="E81" s="1">
        <v>30</v>
      </c>
      <c r="F81" s="1">
        <v>283</v>
      </c>
      <c r="G81" s="1">
        <f t="shared" si="19"/>
        <v>0.47635892222871057</v>
      </c>
      <c r="H81" s="1">
        <f t="shared" si="20"/>
        <v>0.42486971022637476</v>
      </c>
      <c r="I81" s="1">
        <f t="shared" si="21"/>
        <v>288</v>
      </c>
      <c r="J81" s="1">
        <f t="shared" si="22"/>
        <v>1.53</v>
      </c>
      <c r="K81" s="1">
        <f t="shared" si="23"/>
        <v>0.63400000000000001</v>
      </c>
      <c r="L81">
        <f t="shared" si="24"/>
        <v>0.92826579592747605</v>
      </c>
      <c r="M81">
        <f t="shared" si="25"/>
        <v>0.73051855088536921</v>
      </c>
      <c r="N81">
        <f t="shared" si="26"/>
        <v>1.1356079802712382</v>
      </c>
      <c r="O81">
        <f t="shared" si="27"/>
        <v>0.32362479497034197</v>
      </c>
      <c r="P81" s="1">
        <v>10</v>
      </c>
      <c r="Q81" s="1" t="s">
        <v>23</v>
      </c>
      <c r="R81" s="1">
        <f t="shared" si="14"/>
        <v>275.5</v>
      </c>
      <c r="S81" s="1">
        <f t="shared" si="15"/>
        <v>283</v>
      </c>
      <c r="T81" s="1">
        <f t="shared" si="16"/>
        <v>285.5</v>
      </c>
      <c r="U81" s="1">
        <v>300.5</v>
      </c>
      <c r="V81" s="1">
        <v>3.1399999999999997E-2</v>
      </c>
      <c r="W81" s="1">
        <v>2.4586999999999999</v>
      </c>
      <c r="X81" s="1">
        <v>2.4586999999999999</v>
      </c>
      <c r="Y81" s="1">
        <v>0.38150000000000001</v>
      </c>
      <c r="Z81" s="1">
        <v>0.4</v>
      </c>
      <c r="AA81" s="1">
        <v>18.78325615</v>
      </c>
      <c r="AB81" s="1">
        <v>-18.78325615</v>
      </c>
      <c r="AC81" s="1">
        <v>25</v>
      </c>
      <c r="AD81" s="1">
        <v>26.07768488</v>
      </c>
      <c r="AE81" s="1">
        <v>5.0789865000000001</v>
      </c>
      <c r="AF81" s="1">
        <v>7.5267281099999996</v>
      </c>
      <c r="AG81" s="1">
        <v>0.10928612</v>
      </c>
      <c r="AH81" s="1">
        <v>8.36</v>
      </c>
      <c r="AI81" s="1">
        <v>0.46088806999999998</v>
      </c>
      <c r="AJ81" s="1">
        <v>0.56869999999999998</v>
      </c>
      <c r="AK81" s="1">
        <v>452.07303480000002</v>
      </c>
    </row>
    <row r="82" spans="1:37" x14ac:dyDescent="0.25">
      <c r="A82" s="1">
        <f t="shared" si="17"/>
        <v>0.1</v>
      </c>
      <c r="B82" s="1">
        <f t="shared" si="18"/>
        <v>2.24E-2</v>
      </c>
      <c r="C82" s="1">
        <v>0.5</v>
      </c>
      <c r="D82" s="1">
        <v>277</v>
      </c>
      <c r="E82" s="1">
        <v>30</v>
      </c>
      <c r="F82" s="1">
        <v>283</v>
      </c>
      <c r="G82" s="1">
        <f t="shared" si="19"/>
        <v>0.47635892222871057</v>
      </c>
      <c r="H82" s="1">
        <f t="shared" si="20"/>
        <v>0.42486971022637476</v>
      </c>
      <c r="I82" s="1">
        <f t="shared" si="21"/>
        <v>288</v>
      </c>
      <c r="J82" s="1">
        <f t="shared" si="22"/>
        <v>1.53</v>
      </c>
      <c r="K82" s="1">
        <f t="shared" si="23"/>
        <v>0.63400000000000001</v>
      </c>
      <c r="L82">
        <f t="shared" si="24"/>
        <v>0.92826579592747605</v>
      </c>
      <c r="M82">
        <f t="shared" si="25"/>
        <v>0.73051855088536921</v>
      </c>
      <c r="N82">
        <f t="shared" si="26"/>
        <v>1.1356079802712382</v>
      </c>
      <c r="O82">
        <f t="shared" si="27"/>
        <v>0.32362479497034197</v>
      </c>
      <c r="P82" s="1">
        <v>10</v>
      </c>
      <c r="Q82" s="1" t="s">
        <v>24</v>
      </c>
      <c r="R82" s="1">
        <f t="shared" si="14"/>
        <v>275.5</v>
      </c>
      <c r="S82" s="1">
        <f t="shared" si="15"/>
        <v>283</v>
      </c>
      <c r="T82" s="1">
        <f t="shared" si="16"/>
        <v>285.5</v>
      </c>
      <c r="U82" s="1">
        <v>300.5</v>
      </c>
      <c r="V82" s="1">
        <v>3.1399999999999997E-2</v>
      </c>
      <c r="W82" s="1">
        <v>3.0733999999999999</v>
      </c>
      <c r="X82" s="1">
        <v>3.0733999999999999</v>
      </c>
      <c r="Y82" s="1">
        <v>0.4768</v>
      </c>
      <c r="Z82" s="1">
        <v>0.5</v>
      </c>
      <c r="AA82" s="1">
        <v>23.73083956</v>
      </c>
      <c r="AB82" s="1">
        <v>-23.73083956</v>
      </c>
      <c r="AC82" s="1">
        <v>25</v>
      </c>
      <c r="AD82" s="1">
        <v>26.02658233</v>
      </c>
      <c r="AE82" s="1">
        <v>6.0758792499999998</v>
      </c>
      <c r="AF82" s="1">
        <v>8.9324819099999999</v>
      </c>
      <c r="AG82" s="1">
        <v>0.17259119000000001</v>
      </c>
      <c r="AH82" s="1">
        <v>8.36</v>
      </c>
      <c r="AI82" s="1">
        <v>0.55135020000000001</v>
      </c>
      <c r="AJ82" s="1">
        <v>0.66890000000000005</v>
      </c>
      <c r="AK82" s="1">
        <v>476.68441710000002</v>
      </c>
    </row>
    <row r="83" spans="1:37" x14ac:dyDescent="0.25">
      <c r="A83" s="1">
        <f t="shared" si="17"/>
        <v>0.1</v>
      </c>
      <c r="B83" s="1">
        <f t="shared" si="18"/>
        <v>2.24E-2</v>
      </c>
      <c r="C83" s="1">
        <v>0.5</v>
      </c>
      <c r="D83" s="1">
        <v>277</v>
      </c>
      <c r="E83" s="1">
        <v>40</v>
      </c>
      <c r="F83" s="1">
        <v>283</v>
      </c>
      <c r="G83" s="1">
        <f t="shared" si="19"/>
        <v>0.47635892222871057</v>
      </c>
      <c r="H83" s="1">
        <f t="shared" si="20"/>
        <v>0.42486971022637476</v>
      </c>
      <c r="I83" s="1">
        <f t="shared" si="21"/>
        <v>288</v>
      </c>
      <c r="J83" s="1">
        <f t="shared" si="22"/>
        <v>1.53</v>
      </c>
      <c r="K83" s="1">
        <f t="shared" si="23"/>
        <v>0.63400000000000001</v>
      </c>
      <c r="L83">
        <f t="shared" si="24"/>
        <v>0.92826579592747605</v>
      </c>
      <c r="M83">
        <f t="shared" si="25"/>
        <v>0.73051855088536921</v>
      </c>
      <c r="N83">
        <f t="shared" si="26"/>
        <v>1.1356079802712382</v>
      </c>
      <c r="O83">
        <f t="shared" si="27"/>
        <v>0.32362479497034197</v>
      </c>
      <c r="P83" s="1">
        <v>10</v>
      </c>
      <c r="Q83" s="1" t="s">
        <v>22</v>
      </c>
      <c r="R83" s="1">
        <f t="shared" si="14"/>
        <v>275.5</v>
      </c>
      <c r="S83" s="1">
        <f t="shared" si="15"/>
        <v>285.5</v>
      </c>
      <c r="T83" s="1">
        <f t="shared" si="16"/>
        <v>288</v>
      </c>
      <c r="U83" s="1">
        <v>300.5</v>
      </c>
      <c r="V83" s="1">
        <v>3.1399999999999997E-2</v>
      </c>
      <c r="W83" s="1">
        <v>1.8440000000000001</v>
      </c>
      <c r="X83" s="1">
        <v>1.8440000000000001</v>
      </c>
      <c r="Y83" s="1">
        <v>0.28610000000000002</v>
      </c>
      <c r="Z83" s="1">
        <v>0.3</v>
      </c>
      <c r="AA83" s="1">
        <v>13.9363805</v>
      </c>
      <c r="AB83" s="1">
        <v>-13.9363805</v>
      </c>
      <c r="AC83" s="1">
        <v>25</v>
      </c>
      <c r="AD83" s="1">
        <v>26.05462571</v>
      </c>
      <c r="AE83" s="1">
        <v>3.59630955</v>
      </c>
      <c r="AF83" s="1">
        <v>5.65763017</v>
      </c>
      <c r="AG83" s="1">
        <v>6.0814050000000001E-2</v>
      </c>
      <c r="AH83" s="1">
        <v>8.36</v>
      </c>
      <c r="AI83" s="1">
        <v>0.32634387999999998</v>
      </c>
      <c r="AJ83" s="1">
        <v>0.41110000000000002</v>
      </c>
      <c r="AK83" s="1">
        <v>437.20079959999998</v>
      </c>
    </row>
    <row r="84" spans="1:37" x14ac:dyDescent="0.25">
      <c r="A84" s="1">
        <f t="shared" si="17"/>
        <v>0.1</v>
      </c>
      <c r="B84" s="1">
        <f t="shared" si="18"/>
        <v>2.24E-2</v>
      </c>
      <c r="C84" s="1">
        <v>0.5</v>
      </c>
      <c r="D84" s="1">
        <v>277</v>
      </c>
      <c r="E84" s="1">
        <v>40</v>
      </c>
      <c r="F84" s="1">
        <v>283</v>
      </c>
      <c r="G84" s="1">
        <f t="shared" si="19"/>
        <v>0.47635892222871057</v>
      </c>
      <c r="H84" s="1">
        <f t="shared" si="20"/>
        <v>0.42486971022637476</v>
      </c>
      <c r="I84" s="1">
        <f t="shared" si="21"/>
        <v>288</v>
      </c>
      <c r="J84" s="1">
        <f t="shared" si="22"/>
        <v>1.53</v>
      </c>
      <c r="K84" s="1">
        <f t="shared" si="23"/>
        <v>0.63400000000000001</v>
      </c>
      <c r="L84">
        <f t="shared" si="24"/>
        <v>0.92826579592747605</v>
      </c>
      <c r="M84">
        <f t="shared" si="25"/>
        <v>0.73051855088536921</v>
      </c>
      <c r="N84">
        <f t="shared" si="26"/>
        <v>1.1356079802712382</v>
      </c>
      <c r="O84">
        <f t="shared" si="27"/>
        <v>0.32362479497034197</v>
      </c>
      <c r="P84" s="1">
        <v>10</v>
      </c>
      <c r="Q84" s="1" t="s">
        <v>23</v>
      </c>
      <c r="R84" s="1">
        <f t="shared" si="14"/>
        <v>275.5</v>
      </c>
      <c r="S84" s="1">
        <f t="shared" si="15"/>
        <v>285.5</v>
      </c>
      <c r="T84" s="1">
        <f t="shared" si="16"/>
        <v>288</v>
      </c>
      <c r="U84" s="1">
        <v>300.5</v>
      </c>
      <c r="V84" s="1">
        <v>3.1399999999999997E-2</v>
      </c>
      <c r="W84" s="1">
        <v>2.4586999999999999</v>
      </c>
      <c r="X84" s="1">
        <v>2.4586999999999999</v>
      </c>
      <c r="Y84" s="1">
        <v>0.38150000000000001</v>
      </c>
      <c r="Z84" s="1">
        <v>0.4</v>
      </c>
      <c r="AA84" s="1">
        <v>18.78325615</v>
      </c>
      <c r="AB84" s="1">
        <v>-18.78325615</v>
      </c>
      <c r="AC84" s="1">
        <v>25</v>
      </c>
      <c r="AD84" s="1">
        <v>26.042458100000001</v>
      </c>
      <c r="AE84" s="1">
        <v>4.8690614400000003</v>
      </c>
      <c r="AF84" s="1">
        <v>7.3248252799999998</v>
      </c>
      <c r="AG84" s="1">
        <v>0.10928612</v>
      </c>
      <c r="AH84" s="1">
        <v>8.36</v>
      </c>
      <c r="AI84" s="1">
        <v>0.44183861000000002</v>
      </c>
      <c r="AJ84" s="1">
        <v>0.5464</v>
      </c>
      <c r="AK84" s="1">
        <v>467.3291317</v>
      </c>
    </row>
    <row r="85" spans="1:37" x14ac:dyDescent="0.25">
      <c r="A85" s="1">
        <f t="shared" si="17"/>
        <v>0.1</v>
      </c>
      <c r="B85" s="1">
        <f t="shared" si="18"/>
        <v>2.24E-2</v>
      </c>
      <c r="C85" s="1">
        <v>0.5</v>
      </c>
      <c r="D85" s="1">
        <v>277</v>
      </c>
      <c r="E85" s="1">
        <v>40</v>
      </c>
      <c r="F85" s="1">
        <v>283</v>
      </c>
      <c r="G85" s="1">
        <f t="shared" si="19"/>
        <v>0.47635892222871057</v>
      </c>
      <c r="H85" s="1">
        <f t="shared" si="20"/>
        <v>0.42486971022637476</v>
      </c>
      <c r="I85" s="1">
        <f t="shared" si="21"/>
        <v>288</v>
      </c>
      <c r="J85" s="1">
        <f t="shared" si="22"/>
        <v>1.53</v>
      </c>
      <c r="K85" s="1">
        <f t="shared" si="23"/>
        <v>0.63400000000000001</v>
      </c>
      <c r="L85">
        <f t="shared" si="24"/>
        <v>0.92826579592747605</v>
      </c>
      <c r="M85">
        <f t="shared" si="25"/>
        <v>0.73051855088536921</v>
      </c>
      <c r="N85">
        <f t="shared" si="26"/>
        <v>1.1356079802712382</v>
      </c>
      <c r="O85">
        <f t="shared" si="27"/>
        <v>0.32362479497034197</v>
      </c>
      <c r="P85" s="1">
        <v>10</v>
      </c>
      <c r="Q85" s="1" t="s">
        <v>24</v>
      </c>
      <c r="R85" s="1">
        <f t="shared" si="14"/>
        <v>275.5</v>
      </c>
      <c r="S85" s="1">
        <f t="shared" si="15"/>
        <v>285.5</v>
      </c>
      <c r="T85" s="1">
        <f t="shared" si="16"/>
        <v>288</v>
      </c>
      <c r="U85" s="1">
        <v>300.5</v>
      </c>
      <c r="V85" s="1">
        <v>3.1399999999999997E-2</v>
      </c>
      <c r="W85" s="1">
        <v>3.0733999999999999</v>
      </c>
      <c r="X85" s="1">
        <v>3.0733999999999999</v>
      </c>
      <c r="Y85" s="1">
        <v>0.4768</v>
      </c>
      <c r="Z85" s="1">
        <v>0.5</v>
      </c>
      <c r="AA85" s="1">
        <v>23.73083956</v>
      </c>
      <c r="AB85" s="1">
        <v>-23.73083956</v>
      </c>
      <c r="AC85" s="1">
        <v>25</v>
      </c>
      <c r="AD85" s="1">
        <v>25.990589159999999</v>
      </c>
      <c r="AE85" s="1">
        <v>5.8144092199999999</v>
      </c>
      <c r="AF85" s="1">
        <v>8.6678461700000007</v>
      </c>
      <c r="AG85" s="1">
        <v>0.17259119000000001</v>
      </c>
      <c r="AH85" s="1">
        <v>8.36</v>
      </c>
      <c r="AI85" s="1">
        <v>0.52762334</v>
      </c>
      <c r="AJ85" s="1">
        <v>0.64180000000000004</v>
      </c>
      <c r="AK85" s="1">
        <v>487.68187569999998</v>
      </c>
    </row>
    <row r="86" spans="1:37" x14ac:dyDescent="0.25">
      <c r="A86" s="1">
        <f t="shared" si="17"/>
        <v>0.1</v>
      </c>
      <c r="B86" s="1">
        <f t="shared" si="18"/>
        <v>2.24E-2</v>
      </c>
      <c r="C86" s="1">
        <v>0.5</v>
      </c>
      <c r="D86" s="1">
        <v>277</v>
      </c>
      <c r="E86" s="1">
        <v>10</v>
      </c>
      <c r="F86" s="1">
        <v>283</v>
      </c>
      <c r="G86" s="1">
        <f t="shared" si="19"/>
        <v>0.47635892222871057</v>
      </c>
      <c r="H86" s="1">
        <f t="shared" si="20"/>
        <v>0.42486971022637476</v>
      </c>
      <c r="I86" s="1">
        <f t="shared" si="21"/>
        <v>288</v>
      </c>
      <c r="J86" s="1">
        <f t="shared" si="22"/>
        <v>1.53</v>
      </c>
      <c r="K86" s="1">
        <f t="shared" si="23"/>
        <v>0.63400000000000001</v>
      </c>
      <c r="L86">
        <f t="shared" si="24"/>
        <v>0.92826579592747605</v>
      </c>
      <c r="M86">
        <f t="shared" si="25"/>
        <v>0.73051855088536921</v>
      </c>
      <c r="N86">
        <f t="shared" si="26"/>
        <v>1.1356079802712382</v>
      </c>
      <c r="O86">
        <f t="shared" si="27"/>
        <v>0.32362479497034197</v>
      </c>
      <c r="P86" s="1">
        <v>20</v>
      </c>
      <c r="Q86" s="1" t="s">
        <v>22</v>
      </c>
      <c r="R86" s="1">
        <f t="shared" si="14"/>
        <v>275.5</v>
      </c>
      <c r="S86" s="1">
        <f t="shared" si="15"/>
        <v>278</v>
      </c>
      <c r="T86" s="1">
        <f t="shared" si="16"/>
        <v>283</v>
      </c>
      <c r="U86" s="1">
        <v>300.5</v>
      </c>
      <c r="V86" s="1">
        <v>3.1399999999999997E-2</v>
      </c>
      <c r="W86" s="1">
        <v>1.8440000000000001</v>
      </c>
      <c r="X86" s="1">
        <v>1.8440000000000001</v>
      </c>
      <c r="Y86" s="1">
        <v>0.28610000000000002</v>
      </c>
      <c r="Z86" s="1">
        <v>0.3</v>
      </c>
      <c r="AA86" s="1">
        <v>13.9363805</v>
      </c>
      <c r="AB86" s="1">
        <v>-13.9363805</v>
      </c>
      <c r="AC86" s="1">
        <v>25</v>
      </c>
      <c r="AD86" s="1">
        <v>26.100102230000001</v>
      </c>
      <c r="AE86" s="1">
        <v>3.8201780200000002</v>
      </c>
      <c r="AF86" s="1">
        <v>5.8322839799999997</v>
      </c>
      <c r="AG86" s="1">
        <v>6.0814050000000001E-2</v>
      </c>
      <c r="AH86" s="1">
        <v>8.36</v>
      </c>
      <c r="AI86" s="1">
        <v>0.34665861999999997</v>
      </c>
      <c r="AJ86" s="1">
        <v>0.43569999999999998</v>
      </c>
      <c r="AK86" s="1">
        <v>412.26800739999999</v>
      </c>
    </row>
    <row r="87" spans="1:37" x14ac:dyDescent="0.25">
      <c r="A87" s="1">
        <f t="shared" si="17"/>
        <v>0.1</v>
      </c>
      <c r="B87" s="1">
        <f t="shared" si="18"/>
        <v>2.24E-2</v>
      </c>
      <c r="C87" s="1">
        <v>0.5</v>
      </c>
      <c r="D87" s="1">
        <v>277</v>
      </c>
      <c r="E87" s="1">
        <v>10</v>
      </c>
      <c r="F87" s="1">
        <v>283</v>
      </c>
      <c r="G87" s="1">
        <f t="shared" si="19"/>
        <v>0.47635892222871057</v>
      </c>
      <c r="H87" s="1">
        <f t="shared" si="20"/>
        <v>0.42486971022637476</v>
      </c>
      <c r="I87" s="1">
        <f t="shared" si="21"/>
        <v>288</v>
      </c>
      <c r="J87" s="1">
        <f t="shared" si="22"/>
        <v>1.53</v>
      </c>
      <c r="K87" s="1">
        <f t="shared" si="23"/>
        <v>0.63400000000000001</v>
      </c>
      <c r="L87">
        <f t="shared" si="24"/>
        <v>0.92826579592747605</v>
      </c>
      <c r="M87">
        <f t="shared" si="25"/>
        <v>0.73051855088536921</v>
      </c>
      <c r="N87">
        <f t="shared" si="26"/>
        <v>1.1356079802712382</v>
      </c>
      <c r="O87">
        <f t="shared" si="27"/>
        <v>0.32362479497034197</v>
      </c>
      <c r="P87" s="1">
        <v>20</v>
      </c>
      <c r="Q87" s="1" t="s">
        <v>23</v>
      </c>
      <c r="R87" s="1">
        <f t="shared" si="14"/>
        <v>275.5</v>
      </c>
      <c r="S87" s="1">
        <f t="shared" si="15"/>
        <v>278</v>
      </c>
      <c r="T87" s="1">
        <f t="shared" si="16"/>
        <v>283</v>
      </c>
      <c r="U87" s="1">
        <v>300.5</v>
      </c>
      <c r="V87" s="1">
        <v>3.1399999999999997E-2</v>
      </c>
      <c r="W87" s="1">
        <v>2.4586999999999999</v>
      </c>
      <c r="X87" s="1">
        <v>2.4586999999999999</v>
      </c>
      <c r="Y87" s="1">
        <v>0.38150000000000001</v>
      </c>
      <c r="Z87" s="1">
        <v>0.4</v>
      </c>
      <c r="AA87" s="1">
        <v>18.78325615</v>
      </c>
      <c r="AB87" s="1">
        <v>-18.78325615</v>
      </c>
      <c r="AC87" s="1">
        <v>25</v>
      </c>
      <c r="AD87" s="1">
        <v>26.07710135</v>
      </c>
      <c r="AE87" s="1">
        <v>5.08005525</v>
      </c>
      <c r="AF87" s="1">
        <v>7.5191108199999999</v>
      </c>
      <c r="AG87" s="1">
        <v>0.10928612</v>
      </c>
      <c r="AH87" s="1">
        <v>8.36</v>
      </c>
      <c r="AI87" s="1">
        <v>0.46098505000000001</v>
      </c>
      <c r="AJ87" s="1">
        <v>0.56889999999999996</v>
      </c>
      <c r="AK87" s="1">
        <v>456.8710552</v>
      </c>
    </row>
    <row r="88" spans="1:37" x14ac:dyDescent="0.25">
      <c r="A88" s="1">
        <f t="shared" si="17"/>
        <v>0.1</v>
      </c>
      <c r="B88" s="1">
        <f t="shared" si="18"/>
        <v>2.24E-2</v>
      </c>
      <c r="C88" s="1">
        <v>0.5</v>
      </c>
      <c r="D88" s="1">
        <v>277</v>
      </c>
      <c r="E88" s="1">
        <v>10</v>
      </c>
      <c r="F88" s="1">
        <v>283</v>
      </c>
      <c r="G88" s="1">
        <f t="shared" si="19"/>
        <v>0.47635892222871057</v>
      </c>
      <c r="H88" s="1">
        <f t="shared" si="20"/>
        <v>0.42486971022637476</v>
      </c>
      <c r="I88" s="1">
        <f t="shared" si="21"/>
        <v>288</v>
      </c>
      <c r="J88" s="1">
        <f t="shared" si="22"/>
        <v>1.53</v>
      </c>
      <c r="K88" s="1">
        <f t="shared" si="23"/>
        <v>0.63400000000000001</v>
      </c>
      <c r="L88">
        <f t="shared" si="24"/>
        <v>0.92826579592747605</v>
      </c>
      <c r="M88">
        <f t="shared" si="25"/>
        <v>0.73051855088536921</v>
      </c>
      <c r="N88">
        <f t="shared" si="26"/>
        <v>1.1356079802712382</v>
      </c>
      <c r="O88">
        <f t="shared" si="27"/>
        <v>0.32362479497034197</v>
      </c>
      <c r="P88" s="1">
        <v>20</v>
      </c>
      <c r="Q88" s="1" t="s">
        <v>24</v>
      </c>
      <c r="R88" s="1">
        <f t="shared" si="14"/>
        <v>275.5</v>
      </c>
      <c r="S88" s="1">
        <f t="shared" si="15"/>
        <v>278</v>
      </c>
      <c r="T88" s="1">
        <f t="shared" si="16"/>
        <v>283</v>
      </c>
      <c r="U88" s="1">
        <v>300.5</v>
      </c>
      <c r="V88" s="1">
        <v>3.1399999999999997E-2</v>
      </c>
      <c r="W88" s="1">
        <v>3.0733999999999999</v>
      </c>
      <c r="X88" s="1">
        <v>3.0733999999999999</v>
      </c>
      <c r="Y88" s="1">
        <v>0.4768</v>
      </c>
      <c r="Z88" s="1">
        <v>0.5</v>
      </c>
      <c r="AA88" s="1">
        <v>23.73083956</v>
      </c>
      <c r="AB88" s="1">
        <v>-23.73083956</v>
      </c>
      <c r="AC88" s="1">
        <v>25</v>
      </c>
      <c r="AD88" s="1">
        <v>26.016008450000001</v>
      </c>
      <c r="AE88" s="1">
        <v>5.9999163299999996</v>
      </c>
      <c r="AF88" s="1">
        <v>8.8547601500000006</v>
      </c>
      <c r="AG88" s="1">
        <v>0.17259119000000001</v>
      </c>
      <c r="AH88" s="1">
        <v>8.36</v>
      </c>
      <c r="AI88" s="1">
        <v>0.54445701999999996</v>
      </c>
      <c r="AJ88" s="1">
        <v>0.66100000000000003</v>
      </c>
      <c r="AK88" s="1">
        <v>487.75252039999998</v>
      </c>
    </row>
    <row r="89" spans="1:37" x14ac:dyDescent="0.25">
      <c r="A89" s="1">
        <f t="shared" si="17"/>
        <v>0.1</v>
      </c>
      <c r="B89" s="1">
        <f t="shared" si="18"/>
        <v>2.24E-2</v>
      </c>
      <c r="C89" s="1">
        <v>0.5</v>
      </c>
      <c r="D89" s="1">
        <v>277</v>
      </c>
      <c r="E89" s="1">
        <v>20</v>
      </c>
      <c r="F89" s="1">
        <v>283</v>
      </c>
      <c r="G89" s="1">
        <f t="shared" si="19"/>
        <v>0.47635892222871057</v>
      </c>
      <c r="H89" s="1">
        <f t="shared" si="20"/>
        <v>0.42486971022637476</v>
      </c>
      <c r="I89" s="1">
        <f t="shared" si="21"/>
        <v>288</v>
      </c>
      <c r="J89" s="1">
        <f t="shared" si="22"/>
        <v>1.53</v>
      </c>
      <c r="K89" s="1">
        <f t="shared" si="23"/>
        <v>0.63400000000000001</v>
      </c>
      <c r="L89">
        <f t="shared" si="24"/>
        <v>0.92826579592747605</v>
      </c>
      <c r="M89">
        <f t="shared" si="25"/>
        <v>0.73051855088536921</v>
      </c>
      <c r="N89">
        <f t="shared" si="26"/>
        <v>1.1356079802712382</v>
      </c>
      <c r="O89">
        <f t="shared" si="27"/>
        <v>0.32362479497034197</v>
      </c>
      <c r="P89" s="1">
        <v>20</v>
      </c>
      <c r="Q89" s="1" t="s">
        <v>22</v>
      </c>
      <c r="R89" s="1">
        <f t="shared" si="14"/>
        <v>275.5</v>
      </c>
      <c r="S89" s="1">
        <f t="shared" si="15"/>
        <v>280.5</v>
      </c>
      <c r="T89" s="1">
        <f t="shared" si="16"/>
        <v>285.5</v>
      </c>
      <c r="U89" s="1">
        <v>300.5</v>
      </c>
      <c r="V89" s="1">
        <v>3.1399999999999997E-2</v>
      </c>
      <c r="W89" s="1">
        <v>1.8440000000000001</v>
      </c>
      <c r="X89" s="1">
        <v>1.8440000000000001</v>
      </c>
      <c r="Y89" s="1">
        <v>0.28610000000000002</v>
      </c>
      <c r="Z89" s="1">
        <v>0.3</v>
      </c>
      <c r="AA89" s="1">
        <v>13.9363805</v>
      </c>
      <c r="AB89" s="1">
        <v>-13.9363805</v>
      </c>
      <c r="AC89" s="1">
        <v>25</v>
      </c>
      <c r="AD89" s="1">
        <v>26.098784510000002</v>
      </c>
      <c r="AE89" s="1">
        <v>3.8091094700000001</v>
      </c>
      <c r="AF89" s="1">
        <v>5.8318041200000001</v>
      </c>
      <c r="AG89" s="1">
        <v>6.0814050000000001E-2</v>
      </c>
      <c r="AH89" s="1">
        <v>8.36</v>
      </c>
      <c r="AI89" s="1">
        <v>0.34565422000000001</v>
      </c>
      <c r="AJ89" s="1">
        <v>0.4345</v>
      </c>
      <c r="AK89" s="1">
        <v>408.4936265</v>
      </c>
    </row>
    <row r="90" spans="1:37" x14ac:dyDescent="0.25">
      <c r="A90" s="1">
        <f t="shared" si="17"/>
        <v>0.1</v>
      </c>
      <c r="B90" s="1">
        <f t="shared" si="18"/>
        <v>2.24E-2</v>
      </c>
      <c r="C90" s="1">
        <v>0.5</v>
      </c>
      <c r="D90" s="1">
        <v>277</v>
      </c>
      <c r="E90" s="1">
        <v>20</v>
      </c>
      <c r="F90" s="1">
        <v>283</v>
      </c>
      <c r="G90" s="1">
        <f t="shared" si="19"/>
        <v>0.47635892222871057</v>
      </c>
      <c r="H90" s="1">
        <f t="shared" si="20"/>
        <v>0.42486971022637476</v>
      </c>
      <c r="I90" s="1">
        <f t="shared" si="21"/>
        <v>288</v>
      </c>
      <c r="J90" s="1">
        <f t="shared" si="22"/>
        <v>1.53</v>
      </c>
      <c r="K90" s="1">
        <f t="shared" si="23"/>
        <v>0.63400000000000001</v>
      </c>
      <c r="L90">
        <f t="shared" si="24"/>
        <v>0.92826579592747605</v>
      </c>
      <c r="M90">
        <f t="shared" si="25"/>
        <v>0.73051855088536921</v>
      </c>
      <c r="N90">
        <f t="shared" si="26"/>
        <v>1.1356079802712382</v>
      </c>
      <c r="O90">
        <f t="shared" si="27"/>
        <v>0.32362479497034197</v>
      </c>
      <c r="P90" s="1">
        <v>20</v>
      </c>
      <c r="Q90" s="1" t="s">
        <v>23</v>
      </c>
      <c r="R90" s="1">
        <f t="shared" si="14"/>
        <v>275.5</v>
      </c>
      <c r="S90" s="1">
        <f t="shared" si="15"/>
        <v>280.5</v>
      </c>
      <c r="T90" s="1">
        <f t="shared" si="16"/>
        <v>285.5</v>
      </c>
      <c r="U90" s="1">
        <v>300.5</v>
      </c>
      <c r="V90" s="1">
        <v>3.1399999999999997E-2</v>
      </c>
      <c r="W90" s="1">
        <v>2.4586999999999999</v>
      </c>
      <c r="X90" s="1">
        <v>2.4586999999999999</v>
      </c>
      <c r="Y90" s="1">
        <v>0.38150000000000001</v>
      </c>
      <c r="Z90" s="1">
        <v>0.4</v>
      </c>
      <c r="AA90" s="1">
        <v>18.78325615</v>
      </c>
      <c r="AB90" s="1">
        <v>-18.78325615</v>
      </c>
      <c r="AC90" s="1">
        <v>25</v>
      </c>
      <c r="AD90" s="1">
        <v>26.086329500000002</v>
      </c>
      <c r="AE90" s="1">
        <v>5.1345598199999998</v>
      </c>
      <c r="AF90" s="1">
        <v>7.57217216</v>
      </c>
      <c r="AG90" s="1">
        <v>0.10928612</v>
      </c>
      <c r="AH90" s="1">
        <v>8.36</v>
      </c>
      <c r="AI90" s="1">
        <v>0.46593101999999997</v>
      </c>
      <c r="AJ90" s="1">
        <v>0.5746</v>
      </c>
      <c r="AK90" s="1">
        <v>444.89559370000001</v>
      </c>
    </row>
    <row r="91" spans="1:37" x14ac:dyDescent="0.25">
      <c r="A91" s="1">
        <f t="shared" si="17"/>
        <v>0.1</v>
      </c>
      <c r="B91" s="1">
        <f t="shared" si="18"/>
        <v>2.24E-2</v>
      </c>
      <c r="C91" s="1">
        <v>0.5</v>
      </c>
      <c r="D91" s="1">
        <v>277</v>
      </c>
      <c r="E91" s="1">
        <v>20</v>
      </c>
      <c r="F91" s="1">
        <v>283</v>
      </c>
      <c r="G91" s="1">
        <f t="shared" si="19"/>
        <v>0.47635892222871057</v>
      </c>
      <c r="H91" s="1">
        <f t="shared" si="20"/>
        <v>0.42486971022637476</v>
      </c>
      <c r="I91" s="1">
        <f t="shared" si="21"/>
        <v>288</v>
      </c>
      <c r="J91" s="1">
        <f t="shared" si="22"/>
        <v>1.53</v>
      </c>
      <c r="K91" s="1">
        <f t="shared" si="23"/>
        <v>0.63400000000000001</v>
      </c>
      <c r="L91">
        <f t="shared" si="24"/>
        <v>0.92826579592747605</v>
      </c>
      <c r="M91">
        <f t="shared" si="25"/>
        <v>0.73051855088536921</v>
      </c>
      <c r="N91">
        <f t="shared" si="26"/>
        <v>1.1356079802712382</v>
      </c>
      <c r="O91">
        <f t="shared" si="27"/>
        <v>0.32362479497034197</v>
      </c>
      <c r="P91" s="1">
        <v>20</v>
      </c>
      <c r="Q91" s="1" t="s">
        <v>24</v>
      </c>
      <c r="R91" s="1">
        <f t="shared" si="14"/>
        <v>275.5</v>
      </c>
      <c r="S91" s="1">
        <f t="shared" si="15"/>
        <v>280.5</v>
      </c>
      <c r="T91" s="1">
        <f t="shared" si="16"/>
        <v>285.5</v>
      </c>
      <c r="U91" s="1">
        <v>300.5</v>
      </c>
      <c r="V91" s="1">
        <v>3.1399999999999997E-2</v>
      </c>
      <c r="W91" s="1">
        <v>3.0733999999999999</v>
      </c>
      <c r="X91" s="1">
        <v>3.0733999999999999</v>
      </c>
      <c r="Y91" s="1">
        <v>0.4768</v>
      </c>
      <c r="Z91" s="1">
        <v>0.5</v>
      </c>
      <c r="AA91" s="1">
        <v>23.73083956</v>
      </c>
      <c r="AB91" s="1">
        <v>-23.73083956</v>
      </c>
      <c r="AC91" s="1">
        <v>25</v>
      </c>
      <c r="AD91" s="1">
        <v>26.033854399999999</v>
      </c>
      <c r="AE91" s="1">
        <v>6.1293082500000002</v>
      </c>
      <c r="AF91" s="1">
        <v>8.9854150700000002</v>
      </c>
      <c r="AG91" s="1">
        <v>0.17259119000000001</v>
      </c>
      <c r="AH91" s="1">
        <v>8.36</v>
      </c>
      <c r="AI91" s="1">
        <v>0.55619856999999995</v>
      </c>
      <c r="AJ91" s="1">
        <v>0.6744</v>
      </c>
      <c r="AK91" s="1">
        <v>472.07093859999998</v>
      </c>
    </row>
    <row r="92" spans="1:37" x14ac:dyDescent="0.25">
      <c r="A92" s="1">
        <f t="shared" si="17"/>
        <v>0.1</v>
      </c>
      <c r="B92" s="1">
        <f t="shared" si="18"/>
        <v>2.24E-2</v>
      </c>
      <c r="C92" s="1">
        <v>0.5</v>
      </c>
      <c r="D92" s="1">
        <v>277</v>
      </c>
      <c r="E92" s="1">
        <v>30</v>
      </c>
      <c r="F92" s="1">
        <v>283</v>
      </c>
      <c r="G92" s="1">
        <f t="shared" si="19"/>
        <v>0.47635892222871057</v>
      </c>
      <c r="H92" s="1">
        <f t="shared" si="20"/>
        <v>0.42486971022637476</v>
      </c>
      <c r="I92" s="1">
        <f t="shared" si="21"/>
        <v>288</v>
      </c>
      <c r="J92" s="1">
        <f t="shared" si="22"/>
        <v>1.53</v>
      </c>
      <c r="K92" s="1">
        <f t="shared" si="23"/>
        <v>0.63400000000000001</v>
      </c>
      <c r="L92">
        <f t="shared" si="24"/>
        <v>0.92826579592747605</v>
      </c>
      <c r="M92">
        <f t="shared" si="25"/>
        <v>0.73051855088536921</v>
      </c>
      <c r="N92">
        <f t="shared" si="26"/>
        <v>1.1356079802712382</v>
      </c>
      <c r="O92">
        <f t="shared" si="27"/>
        <v>0.32362479497034197</v>
      </c>
      <c r="P92" s="1">
        <v>20</v>
      </c>
      <c r="Q92" s="1" t="s">
        <v>22</v>
      </c>
      <c r="R92" s="1">
        <f t="shared" si="14"/>
        <v>275.5</v>
      </c>
      <c r="S92" s="1">
        <f t="shared" si="15"/>
        <v>283</v>
      </c>
      <c r="T92" s="1">
        <f t="shared" si="16"/>
        <v>288</v>
      </c>
      <c r="U92" s="1">
        <v>300.5</v>
      </c>
      <c r="V92" s="1">
        <v>3.1399999999999997E-2</v>
      </c>
      <c r="W92" s="1">
        <v>1.8440000000000001</v>
      </c>
      <c r="X92" s="1">
        <v>1.8440000000000001</v>
      </c>
      <c r="Y92" s="1">
        <v>0.28610000000000002</v>
      </c>
      <c r="Z92" s="1">
        <v>0.3</v>
      </c>
      <c r="AA92" s="1">
        <v>13.9363805</v>
      </c>
      <c r="AB92" s="1">
        <v>-13.9363805</v>
      </c>
      <c r="AC92" s="1">
        <v>25</v>
      </c>
      <c r="AD92" s="1">
        <v>26.06951441</v>
      </c>
      <c r="AE92" s="1">
        <v>3.6715823599999999</v>
      </c>
      <c r="AF92" s="1">
        <v>5.7127897499999998</v>
      </c>
      <c r="AG92" s="1">
        <v>6.0814050000000001E-2</v>
      </c>
      <c r="AH92" s="1">
        <v>8.36</v>
      </c>
      <c r="AI92" s="1">
        <v>0.33317444000000002</v>
      </c>
      <c r="AJ92" s="1">
        <v>0.4194</v>
      </c>
      <c r="AK92" s="1">
        <v>426.25918890000003</v>
      </c>
    </row>
    <row r="93" spans="1:37" x14ac:dyDescent="0.25">
      <c r="A93" s="1">
        <f t="shared" si="17"/>
        <v>0.1</v>
      </c>
      <c r="B93" s="1">
        <f t="shared" si="18"/>
        <v>2.24E-2</v>
      </c>
      <c r="C93" s="1">
        <v>0.5</v>
      </c>
      <c r="D93" s="1">
        <v>277</v>
      </c>
      <c r="E93" s="1">
        <v>30</v>
      </c>
      <c r="F93" s="1">
        <v>283</v>
      </c>
      <c r="G93" s="1">
        <f t="shared" si="19"/>
        <v>0.47635892222871057</v>
      </c>
      <c r="H93" s="1">
        <f t="shared" si="20"/>
        <v>0.42486971022637476</v>
      </c>
      <c r="I93" s="1">
        <f t="shared" si="21"/>
        <v>288</v>
      </c>
      <c r="J93" s="1">
        <f t="shared" si="22"/>
        <v>1.53</v>
      </c>
      <c r="K93" s="1">
        <f t="shared" si="23"/>
        <v>0.63400000000000001</v>
      </c>
      <c r="L93">
        <f t="shared" si="24"/>
        <v>0.92826579592747605</v>
      </c>
      <c r="M93">
        <f t="shared" si="25"/>
        <v>0.73051855088536921</v>
      </c>
      <c r="N93">
        <f t="shared" si="26"/>
        <v>1.1356079802712382</v>
      </c>
      <c r="O93">
        <f t="shared" si="27"/>
        <v>0.32362479497034197</v>
      </c>
      <c r="P93" s="1">
        <v>20</v>
      </c>
      <c r="Q93" s="1" t="s">
        <v>23</v>
      </c>
      <c r="R93" s="1">
        <f t="shared" si="14"/>
        <v>275.5</v>
      </c>
      <c r="S93" s="1">
        <f t="shared" si="15"/>
        <v>283</v>
      </c>
      <c r="T93" s="1">
        <f t="shared" si="16"/>
        <v>288</v>
      </c>
      <c r="U93" s="1">
        <v>300.5</v>
      </c>
      <c r="V93" s="1">
        <v>3.1399999999999997E-2</v>
      </c>
      <c r="W93" s="1">
        <v>2.4586999999999999</v>
      </c>
      <c r="X93" s="1">
        <v>2.4586999999999999</v>
      </c>
      <c r="Y93" s="1">
        <v>0.38150000000000001</v>
      </c>
      <c r="Z93" s="1">
        <v>0.4</v>
      </c>
      <c r="AA93" s="1">
        <v>18.78325615</v>
      </c>
      <c r="AB93" s="1">
        <v>-18.78325615</v>
      </c>
      <c r="AC93" s="1">
        <v>25</v>
      </c>
      <c r="AD93" s="1">
        <v>26.058283029999998</v>
      </c>
      <c r="AE93" s="1">
        <v>4.9686620100000001</v>
      </c>
      <c r="AF93" s="1">
        <v>7.4101705300000003</v>
      </c>
      <c r="AG93" s="1">
        <v>0.10928612</v>
      </c>
      <c r="AH93" s="1">
        <v>8.36</v>
      </c>
      <c r="AI93" s="1">
        <v>0.45087676999999998</v>
      </c>
      <c r="AJ93" s="1">
        <v>0.55700000000000005</v>
      </c>
      <c r="AK93" s="1">
        <v>457.46101149999998</v>
      </c>
    </row>
    <row r="94" spans="1:37" x14ac:dyDescent="0.25">
      <c r="A94" s="1">
        <f t="shared" si="17"/>
        <v>0.1</v>
      </c>
      <c r="B94" s="1">
        <f t="shared" si="18"/>
        <v>2.24E-2</v>
      </c>
      <c r="C94" s="1">
        <v>0.5</v>
      </c>
      <c r="D94" s="1">
        <v>277</v>
      </c>
      <c r="E94" s="1">
        <v>30</v>
      </c>
      <c r="F94" s="1">
        <v>283</v>
      </c>
      <c r="G94" s="1">
        <f t="shared" si="19"/>
        <v>0.47635892222871057</v>
      </c>
      <c r="H94" s="1">
        <f t="shared" si="20"/>
        <v>0.42486971022637476</v>
      </c>
      <c r="I94" s="1">
        <f t="shared" si="21"/>
        <v>288</v>
      </c>
      <c r="J94" s="1">
        <f t="shared" si="22"/>
        <v>1.53</v>
      </c>
      <c r="K94" s="1">
        <f t="shared" si="23"/>
        <v>0.63400000000000001</v>
      </c>
      <c r="L94">
        <f t="shared" si="24"/>
        <v>0.92826579592747605</v>
      </c>
      <c r="M94">
        <f t="shared" si="25"/>
        <v>0.73051855088536921</v>
      </c>
      <c r="N94">
        <f t="shared" si="26"/>
        <v>1.1356079802712382</v>
      </c>
      <c r="O94">
        <f t="shared" si="27"/>
        <v>0.32362479497034197</v>
      </c>
      <c r="P94" s="1">
        <v>20</v>
      </c>
      <c r="Q94" s="1" t="s">
        <v>24</v>
      </c>
      <c r="R94" s="1">
        <f t="shared" si="14"/>
        <v>275.5</v>
      </c>
      <c r="S94" s="1">
        <f t="shared" si="15"/>
        <v>283</v>
      </c>
      <c r="T94" s="1">
        <f t="shared" si="16"/>
        <v>288</v>
      </c>
      <c r="U94" s="1">
        <v>300.5</v>
      </c>
      <c r="V94" s="1">
        <v>3.1399999999999997E-2</v>
      </c>
      <c r="W94" s="1">
        <v>3.0733999999999999</v>
      </c>
      <c r="X94" s="1">
        <v>3.0733999999999999</v>
      </c>
      <c r="Y94" s="1">
        <v>0.4768</v>
      </c>
      <c r="Z94" s="1">
        <v>0.5</v>
      </c>
      <c r="AA94" s="1">
        <v>23.73083956</v>
      </c>
      <c r="AB94" s="1">
        <v>-23.73083956</v>
      </c>
      <c r="AC94" s="1">
        <v>25</v>
      </c>
      <c r="AD94" s="1">
        <v>26.007551339999999</v>
      </c>
      <c r="AE94" s="1">
        <v>5.9425806899999998</v>
      </c>
      <c r="AF94" s="1">
        <v>8.7875555999999992</v>
      </c>
      <c r="AG94" s="1">
        <v>0.17259119000000001</v>
      </c>
      <c r="AH94" s="1">
        <v>8.36</v>
      </c>
      <c r="AI94" s="1">
        <v>0.53925414999999999</v>
      </c>
      <c r="AJ94" s="1">
        <v>0.65510000000000002</v>
      </c>
      <c r="AK94" s="1">
        <v>479.38503930000002</v>
      </c>
    </row>
    <row r="95" spans="1:37" x14ac:dyDescent="0.25">
      <c r="A95" s="1">
        <f t="shared" si="17"/>
        <v>0.1</v>
      </c>
      <c r="B95" s="1">
        <f t="shared" si="18"/>
        <v>2.24E-2</v>
      </c>
      <c r="C95" s="1">
        <v>0.5</v>
      </c>
      <c r="D95" s="1">
        <v>277</v>
      </c>
      <c r="E95" s="1">
        <v>40</v>
      </c>
      <c r="F95" s="1">
        <v>283</v>
      </c>
      <c r="G95" s="1">
        <f t="shared" si="19"/>
        <v>0.47635892222871057</v>
      </c>
      <c r="H95" s="1">
        <f t="shared" si="20"/>
        <v>0.42486971022637476</v>
      </c>
      <c r="I95" s="1">
        <f t="shared" si="21"/>
        <v>288</v>
      </c>
      <c r="J95" s="1">
        <f t="shared" si="22"/>
        <v>1.53</v>
      </c>
      <c r="K95" s="1">
        <f t="shared" si="23"/>
        <v>0.63400000000000001</v>
      </c>
      <c r="L95">
        <f t="shared" si="24"/>
        <v>0.92826579592747605</v>
      </c>
      <c r="M95">
        <f t="shared" si="25"/>
        <v>0.73051855088536921</v>
      </c>
      <c r="N95">
        <f t="shared" si="26"/>
        <v>1.1356079802712382</v>
      </c>
      <c r="O95">
        <f t="shared" si="27"/>
        <v>0.32362479497034197</v>
      </c>
      <c r="P95" s="1">
        <v>20</v>
      </c>
      <c r="Q95" s="1" t="s">
        <v>22</v>
      </c>
      <c r="R95" s="1">
        <f t="shared" si="14"/>
        <v>275.5</v>
      </c>
      <c r="S95" s="1">
        <f t="shared" si="15"/>
        <v>285.5</v>
      </c>
      <c r="T95" s="1">
        <f t="shared" si="16"/>
        <v>290.5</v>
      </c>
      <c r="U95" s="1">
        <v>300.5</v>
      </c>
      <c r="V95" s="1">
        <v>3.1399999999999997E-2</v>
      </c>
      <c r="W95" s="1">
        <v>1.8440000000000001</v>
      </c>
      <c r="X95" s="1">
        <v>1.8440000000000001</v>
      </c>
      <c r="Y95" s="1">
        <v>0.28610000000000002</v>
      </c>
      <c r="Z95" s="1">
        <v>0.3</v>
      </c>
      <c r="AA95" s="1">
        <v>13.9363805</v>
      </c>
      <c r="AB95" s="1">
        <v>-13.9363805</v>
      </c>
      <c r="AC95" s="1">
        <v>25</v>
      </c>
      <c r="AD95" s="1">
        <v>26.019513759999999</v>
      </c>
      <c r="AE95" s="1">
        <v>3.4518910200000001</v>
      </c>
      <c r="AF95" s="1">
        <v>5.4940531200000002</v>
      </c>
      <c r="AG95" s="1">
        <v>6.0814050000000001E-2</v>
      </c>
      <c r="AH95" s="1">
        <v>8.36</v>
      </c>
      <c r="AI95" s="1">
        <v>0.31323875000000001</v>
      </c>
      <c r="AJ95" s="1">
        <v>0.3952</v>
      </c>
      <c r="AK95" s="1">
        <v>441.96377269999999</v>
      </c>
    </row>
    <row r="96" spans="1:37" x14ac:dyDescent="0.25">
      <c r="A96" s="1">
        <f t="shared" si="17"/>
        <v>0.1</v>
      </c>
      <c r="B96" s="1">
        <f t="shared" si="18"/>
        <v>2.24E-2</v>
      </c>
      <c r="C96" s="1">
        <v>0.5</v>
      </c>
      <c r="D96" s="1">
        <v>277</v>
      </c>
      <c r="E96" s="1">
        <v>40</v>
      </c>
      <c r="F96" s="1">
        <v>283</v>
      </c>
      <c r="G96" s="1">
        <f t="shared" si="19"/>
        <v>0.47635892222871057</v>
      </c>
      <c r="H96" s="1">
        <f t="shared" si="20"/>
        <v>0.42486971022637476</v>
      </c>
      <c r="I96" s="1">
        <f t="shared" si="21"/>
        <v>288</v>
      </c>
      <c r="J96" s="1">
        <f t="shared" si="22"/>
        <v>1.53</v>
      </c>
      <c r="K96" s="1">
        <f t="shared" si="23"/>
        <v>0.63400000000000001</v>
      </c>
      <c r="L96">
        <f t="shared" si="24"/>
        <v>0.92826579592747605</v>
      </c>
      <c r="M96">
        <f t="shared" si="25"/>
        <v>0.73051855088536921</v>
      </c>
      <c r="N96">
        <f t="shared" si="26"/>
        <v>1.1356079802712382</v>
      </c>
      <c r="O96">
        <f t="shared" si="27"/>
        <v>0.32362479497034197</v>
      </c>
      <c r="P96" s="1">
        <v>20</v>
      </c>
      <c r="Q96" s="1" t="s">
        <v>23</v>
      </c>
      <c r="R96" s="1">
        <f t="shared" si="14"/>
        <v>275.5</v>
      </c>
      <c r="S96" s="1">
        <f t="shared" si="15"/>
        <v>285.5</v>
      </c>
      <c r="T96" s="1">
        <f t="shared" si="16"/>
        <v>290.5</v>
      </c>
      <c r="U96" s="1">
        <v>300.5</v>
      </c>
      <c r="V96" s="1">
        <v>3.1399999999999997E-2</v>
      </c>
      <c r="W96" s="1">
        <v>2.4586999999999999</v>
      </c>
      <c r="X96" s="1">
        <v>2.4586999999999999</v>
      </c>
      <c r="Y96" s="1">
        <v>0.38150000000000001</v>
      </c>
      <c r="Z96" s="1">
        <v>0.4</v>
      </c>
      <c r="AA96" s="1">
        <v>18.78325615</v>
      </c>
      <c r="AB96" s="1">
        <v>-18.78325615</v>
      </c>
      <c r="AC96" s="1">
        <v>25</v>
      </c>
      <c r="AD96" s="1">
        <v>26.003897850000001</v>
      </c>
      <c r="AE96" s="1">
        <v>4.6602086099999998</v>
      </c>
      <c r="AF96" s="1">
        <v>7.0826286899999999</v>
      </c>
      <c r="AG96" s="1">
        <v>0.10928612</v>
      </c>
      <c r="AH96" s="1">
        <v>8.36</v>
      </c>
      <c r="AI96" s="1">
        <v>0.42288643999999997</v>
      </c>
      <c r="AJ96" s="1">
        <v>0.52410000000000001</v>
      </c>
      <c r="AK96" s="1">
        <v>469.78980589999998</v>
      </c>
    </row>
    <row r="97" spans="1:37" x14ac:dyDescent="0.25">
      <c r="A97" s="1">
        <f t="shared" si="17"/>
        <v>0.1</v>
      </c>
      <c r="B97" s="1">
        <f t="shared" si="18"/>
        <v>2.24E-2</v>
      </c>
      <c r="C97" s="1">
        <v>0.5</v>
      </c>
      <c r="D97" s="1">
        <v>277</v>
      </c>
      <c r="E97" s="1">
        <v>40</v>
      </c>
      <c r="F97" s="1">
        <v>283</v>
      </c>
      <c r="G97" s="1">
        <f t="shared" si="19"/>
        <v>0.47635892222871057</v>
      </c>
      <c r="H97" s="1">
        <f t="shared" si="20"/>
        <v>0.42486971022637476</v>
      </c>
      <c r="I97" s="1">
        <f t="shared" si="21"/>
        <v>288</v>
      </c>
      <c r="J97" s="1">
        <f t="shared" si="22"/>
        <v>1.53</v>
      </c>
      <c r="K97" s="1">
        <f t="shared" si="23"/>
        <v>0.63400000000000001</v>
      </c>
      <c r="L97">
        <f t="shared" si="24"/>
        <v>0.92826579592747605</v>
      </c>
      <c r="M97">
        <f t="shared" si="25"/>
        <v>0.73051855088536921</v>
      </c>
      <c r="N97">
        <f t="shared" si="26"/>
        <v>1.1356079802712382</v>
      </c>
      <c r="O97">
        <f t="shared" si="27"/>
        <v>0.32362479497034197</v>
      </c>
      <c r="P97" s="1">
        <v>20</v>
      </c>
      <c r="Q97" s="1" t="s">
        <v>24</v>
      </c>
      <c r="R97" s="1">
        <f t="shared" si="14"/>
        <v>275.5</v>
      </c>
      <c r="S97" s="1">
        <f t="shared" si="15"/>
        <v>285.5</v>
      </c>
      <c r="T97" s="1">
        <f t="shared" si="16"/>
        <v>290.5</v>
      </c>
      <c r="U97" s="1">
        <v>300.5</v>
      </c>
      <c r="V97" s="1">
        <v>3.1399999999999997E-2</v>
      </c>
      <c r="W97" s="1">
        <v>3.0733999999999999</v>
      </c>
      <c r="X97" s="1">
        <v>3.0733999999999999</v>
      </c>
      <c r="Y97" s="1">
        <v>0.4768</v>
      </c>
      <c r="Z97" s="1">
        <v>0.5</v>
      </c>
      <c r="AA97" s="1">
        <v>23.73083956</v>
      </c>
      <c r="AB97" s="1">
        <v>-23.73083956</v>
      </c>
      <c r="AC97" s="1">
        <v>25</v>
      </c>
      <c r="AD97" s="1">
        <v>25.948278859999999</v>
      </c>
      <c r="AE97" s="1">
        <v>5.5293698300000003</v>
      </c>
      <c r="AF97" s="1">
        <v>8.3341812199999996</v>
      </c>
      <c r="AG97" s="1">
        <v>0.17259119000000001</v>
      </c>
      <c r="AH97" s="1">
        <v>8.36</v>
      </c>
      <c r="AI97" s="1">
        <v>0.50175769999999997</v>
      </c>
      <c r="AJ97" s="1">
        <v>0.61199999999999999</v>
      </c>
      <c r="AK97" s="1">
        <v>487.84449769999998</v>
      </c>
    </row>
    <row r="98" spans="1:37" x14ac:dyDescent="0.25">
      <c r="A98" s="1">
        <f t="shared" si="17"/>
        <v>0.1</v>
      </c>
      <c r="B98" s="1">
        <f t="shared" si="18"/>
        <v>2.24E-2</v>
      </c>
      <c r="C98" s="1">
        <v>0.5</v>
      </c>
      <c r="D98" s="1">
        <v>277</v>
      </c>
      <c r="E98" s="1">
        <v>10</v>
      </c>
      <c r="F98" s="1">
        <v>283</v>
      </c>
      <c r="G98" s="1">
        <f t="shared" si="19"/>
        <v>0.47635892222871057</v>
      </c>
      <c r="H98" s="1">
        <f t="shared" si="20"/>
        <v>0.42486971022637476</v>
      </c>
      <c r="I98" s="1">
        <f t="shared" si="21"/>
        <v>288</v>
      </c>
      <c r="J98" s="1">
        <f t="shared" si="22"/>
        <v>1.53</v>
      </c>
      <c r="K98" s="1">
        <f t="shared" si="23"/>
        <v>0.63400000000000001</v>
      </c>
      <c r="L98">
        <f t="shared" si="24"/>
        <v>0.92826579592747605</v>
      </c>
      <c r="M98">
        <f t="shared" si="25"/>
        <v>0.73051855088536921</v>
      </c>
      <c r="N98">
        <f t="shared" si="26"/>
        <v>1.1356079802712382</v>
      </c>
      <c r="O98">
        <f t="shared" si="27"/>
        <v>0.32362479497034197</v>
      </c>
      <c r="P98" s="1">
        <v>30</v>
      </c>
      <c r="Q98" s="1" t="s">
        <v>22</v>
      </c>
      <c r="R98" s="1">
        <f t="shared" si="14"/>
        <v>275.5</v>
      </c>
      <c r="S98" s="1">
        <f t="shared" si="15"/>
        <v>278</v>
      </c>
      <c r="T98" s="1">
        <f t="shared" si="16"/>
        <v>285.5</v>
      </c>
      <c r="U98" s="1">
        <v>300.5</v>
      </c>
      <c r="V98" s="1">
        <v>3.1399999999999997E-2</v>
      </c>
      <c r="W98" s="1">
        <v>1.8440000000000001</v>
      </c>
      <c r="X98" s="1">
        <v>1.8440000000000001</v>
      </c>
      <c r="Y98" s="1">
        <v>0.28610000000000002</v>
      </c>
      <c r="Z98" s="1">
        <v>0.3</v>
      </c>
      <c r="AA98" s="1">
        <v>13.9363805</v>
      </c>
      <c r="AB98" s="1">
        <v>-13.9363805</v>
      </c>
      <c r="AC98" s="1">
        <v>25</v>
      </c>
      <c r="AD98" s="1">
        <v>26.09763929</v>
      </c>
      <c r="AE98" s="1">
        <v>3.8033279499999999</v>
      </c>
      <c r="AF98" s="1">
        <v>5.8276123200000001</v>
      </c>
      <c r="AG98" s="1">
        <v>6.0814050000000001E-2</v>
      </c>
      <c r="AH98" s="1">
        <v>8.36</v>
      </c>
      <c r="AI98" s="1">
        <v>0.34512957999999999</v>
      </c>
      <c r="AJ98" s="1">
        <v>0.43390000000000001</v>
      </c>
      <c r="AK98" s="1">
        <v>411.22260360000001</v>
      </c>
    </row>
    <row r="99" spans="1:37" x14ac:dyDescent="0.25">
      <c r="A99" s="1">
        <f t="shared" si="17"/>
        <v>0.1</v>
      </c>
      <c r="B99" s="1">
        <f t="shared" si="18"/>
        <v>2.24E-2</v>
      </c>
      <c r="C99" s="1">
        <v>0.5</v>
      </c>
      <c r="D99" s="1">
        <v>277</v>
      </c>
      <c r="E99" s="1">
        <v>10</v>
      </c>
      <c r="F99" s="1">
        <v>283</v>
      </c>
      <c r="G99" s="1">
        <f t="shared" si="19"/>
        <v>0.47635892222871057</v>
      </c>
      <c r="H99" s="1">
        <f t="shared" si="20"/>
        <v>0.42486971022637476</v>
      </c>
      <c r="I99" s="1">
        <f t="shared" si="21"/>
        <v>288</v>
      </c>
      <c r="J99" s="1">
        <f t="shared" si="22"/>
        <v>1.53</v>
      </c>
      <c r="K99" s="1">
        <f t="shared" si="23"/>
        <v>0.63400000000000001</v>
      </c>
      <c r="L99">
        <f t="shared" si="24"/>
        <v>0.92826579592747605</v>
      </c>
      <c r="M99">
        <f t="shared" si="25"/>
        <v>0.73051855088536921</v>
      </c>
      <c r="N99">
        <f t="shared" si="26"/>
        <v>1.1356079802712382</v>
      </c>
      <c r="O99">
        <f t="shared" si="27"/>
        <v>0.32362479497034197</v>
      </c>
      <c r="P99" s="1">
        <v>30</v>
      </c>
      <c r="Q99" s="1" t="s">
        <v>23</v>
      </c>
      <c r="R99" s="1">
        <f t="shared" si="14"/>
        <v>275.5</v>
      </c>
      <c r="S99" s="1">
        <f t="shared" si="15"/>
        <v>278</v>
      </c>
      <c r="T99" s="1">
        <f t="shared" si="16"/>
        <v>285.5</v>
      </c>
      <c r="U99" s="1">
        <v>300.5</v>
      </c>
      <c r="V99" s="1">
        <v>3.1399999999999997E-2</v>
      </c>
      <c r="W99" s="1">
        <v>2.4586999999999999</v>
      </c>
      <c r="X99" s="1">
        <v>2.4586999999999999</v>
      </c>
      <c r="Y99" s="1">
        <v>0.38150000000000001</v>
      </c>
      <c r="Z99" s="1">
        <v>0.4</v>
      </c>
      <c r="AA99" s="1">
        <v>18.78325615</v>
      </c>
      <c r="AB99" s="1">
        <v>-18.78325615</v>
      </c>
      <c r="AC99" s="1">
        <v>25</v>
      </c>
      <c r="AD99" s="1">
        <v>26.08143269</v>
      </c>
      <c r="AE99" s="1">
        <v>5.0975967100000004</v>
      </c>
      <c r="AF99" s="1">
        <v>7.5523045399999997</v>
      </c>
      <c r="AG99" s="1">
        <v>0.10928612</v>
      </c>
      <c r="AH99" s="1">
        <v>8.36</v>
      </c>
      <c r="AI99" s="1">
        <v>0.46257682999999999</v>
      </c>
      <c r="AJ99" s="1">
        <v>0.57069999999999999</v>
      </c>
      <c r="AK99" s="1">
        <v>450.54184770000001</v>
      </c>
    </row>
    <row r="100" spans="1:37" x14ac:dyDescent="0.25">
      <c r="A100" s="1">
        <f t="shared" si="17"/>
        <v>0.1</v>
      </c>
      <c r="B100" s="1">
        <f t="shared" si="18"/>
        <v>2.24E-2</v>
      </c>
      <c r="C100" s="1">
        <v>0.5</v>
      </c>
      <c r="D100" s="1">
        <v>277</v>
      </c>
      <c r="E100" s="1">
        <v>10</v>
      </c>
      <c r="F100" s="1">
        <v>283</v>
      </c>
      <c r="G100" s="1">
        <f t="shared" si="19"/>
        <v>0.47635892222871057</v>
      </c>
      <c r="H100" s="1">
        <f t="shared" si="20"/>
        <v>0.42486971022637476</v>
      </c>
      <c r="I100" s="1">
        <f t="shared" si="21"/>
        <v>288</v>
      </c>
      <c r="J100" s="1">
        <f t="shared" si="22"/>
        <v>1.53</v>
      </c>
      <c r="K100" s="1">
        <f t="shared" si="23"/>
        <v>0.63400000000000001</v>
      </c>
      <c r="L100">
        <f t="shared" si="24"/>
        <v>0.92826579592747605</v>
      </c>
      <c r="M100">
        <f t="shared" si="25"/>
        <v>0.73051855088536921</v>
      </c>
      <c r="N100">
        <f t="shared" si="26"/>
        <v>1.1356079802712382</v>
      </c>
      <c r="O100">
        <f t="shared" si="27"/>
        <v>0.32362479497034197</v>
      </c>
      <c r="P100" s="1">
        <v>30</v>
      </c>
      <c r="Q100" s="1" t="s">
        <v>24</v>
      </c>
      <c r="R100" s="1">
        <f t="shared" si="14"/>
        <v>275.5</v>
      </c>
      <c r="S100" s="1">
        <f t="shared" si="15"/>
        <v>278</v>
      </c>
      <c r="T100" s="1">
        <f t="shared" si="16"/>
        <v>285.5</v>
      </c>
      <c r="U100" s="1">
        <v>300.5</v>
      </c>
      <c r="V100" s="1">
        <v>3.1399999999999997E-2</v>
      </c>
      <c r="W100" s="1">
        <v>3.0733999999999999</v>
      </c>
      <c r="X100" s="1">
        <v>3.0733999999999999</v>
      </c>
      <c r="Y100" s="1">
        <v>0.4768</v>
      </c>
      <c r="Z100" s="1">
        <v>0.5</v>
      </c>
      <c r="AA100" s="1">
        <v>23.73083956</v>
      </c>
      <c r="AB100" s="1">
        <v>-23.73083956</v>
      </c>
      <c r="AC100" s="1">
        <v>25</v>
      </c>
      <c r="AD100" s="1">
        <v>26.027117579999999</v>
      </c>
      <c r="AE100" s="1">
        <v>6.0675556100000003</v>
      </c>
      <c r="AF100" s="1">
        <v>8.9496592100000001</v>
      </c>
      <c r="AG100" s="1">
        <v>0.17259119000000001</v>
      </c>
      <c r="AH100" s="1">
        <v>8.36</v>
      </c>
      <c r="AI100" s="1">
        <v>0.55059488000000001</v>
      </c>
      <c r="AJ100" s="1">
        <v>0.66800000000000004</v>
      </c>
      <c r="AK100" s="1">
        <v>477.88961929999999</v>
      </c>
    </row>
    <row r="101" spans="1:37" x14ac:dyDescent="0.25">
      <c r="A101" s="1">
        <f t="shared" si="17"/>
        <v>0.1</v>
      </c>
      <c r="B101" s="1">
        <f t="shared" si="18"/>
        <v>2.24E-2</v>
      </c>
      <c r="C101" s="1">
        <v>0.5</v>
      </c>
      <c r="D101" s="1">
        <v>277</v>
      </c>
      <c r="E101" s="1">
        <v>20</v>
      </c>
      <c r="F101" s="1">
        <v>283</v>
      </c>
      <c r="G101" s="1">
        <f t="shared" si="19"/>
        <v>0.47635892222871057</v>
      </c>
      <c r="H101" s="1">
        <f t="shared" si="20"/>
        <v>0.42486971022637476</v>
      </c>
      <c r="I101" s="1">
        <f t="shared" si="21"/>
        <v>288</v>
      </c>
      <c r="J101" s="1">
        <f t="shared" si="22"/>
        <v>1.53</v>
      </c>
      <c r="K101" s="1">
        <f t="shared" si="23"/>
        <v>0.63400000000000001</v>
      </c>
      <c r="L101">
        <f t="shared" si="24"/>
        <v>0.92826579592747605</v>
      </c>
      <c r="M101">
        <f t="shared" si="25"/>
        <v>0.73051855088536921</v>
      </c>
      <c r="N101">
        <f t="shared" si="26"/>
        <v>1.1356079802712382</v>
      </c>
      <c r="O101">
        <f t="shared" si="27"/>
        <v>0.32362479497034197</v>
      </c>
      <c r="P101" s="1">
        <v>30</v>
      </c>
      <c r="Q101" s="1" t="s">
        <v>22</v>
      </c>
      <c r="R101" s="1">
        <f t="shared" si="14"/>
        <v>275.5</v>
      </c>
      <c r="S101" s="1">
        <f t="shared" si="15"/>
        <v>280.5</v>
      </c>
      <c r="T101" s="1">
        <f t="shared" si="16"/>
        <v>288</v>
      </c>
      <c r="U101" s="1">
        <v>300.5</v>
      </c>
      <c r="V101" s="1">
        <v>3.1399999999999997E-2</v>
      </c>
      <c r="W101" s="1">
        <v>1.8440000000000001</v>
      </c>
      <c r="X101" s="1">
        <v>1.8440000000000001</v>
      </c>
      <c r="Y101" s="1">
        <v>0.28610000000000002</v>
      </c>
      <c r="Z101" s="1">
        <v>0.3</v>
      </c>
      <c r="AA101" s="1">
        <v>13.9363805</v>
      </c>
      <c r="AB101" s="1">
        <v>-13.9363805</v>
      </c>
      <c r="AC101" s="1">
        <v>25</v>
      </c>
      <c r="AD101" s="1">
        <v>26.077873839999999</v>
      </c>
      <c r="AE101" s="1">
        <v>3.7168853300000002</v>
      </c>
      <c r="AF101" s="1">
        <v>5.7406834900000003</v>
      </c>
      <c r="AG101" s="1">
        <v>6.0814050000000001E-2</v>
      </c>
      <c r="AH101" s="1">
        <v>8.36</v>
      </c>
      <c r="AI101" s="1">
        <v>0.33728542</v>
      </c>
      <c r="AJ101" s="1">
        <v>0.4244</v>
      </c>
      <c r="AK101" s="1">
        <v>417.1205521</v>
      </c>
    </row>
    <row r="102" spans="1:37" x14ac:dyDescent="0.25">
      <c r="A102" s="1">
        <f t="shared" si="17"/>
        <v>0.1</v>
      </c>
      <c r="B102" s="1">
        <f t="shared" si="18"/>
        <v>2.24E-2</v>
      </c>
      <c r="C102" s="1">
        <v>0.5</v>
      </c>
      <c r="D102" s="1">
        <v>277</v>
      </c>
      <c r="E102" s="1">
        <v>20</v>
      </c>
      <c r="F102" s="1">
        <v>283</v>
      </c>
      <c r="G102" s="1">
        <f t="shared" si="19"/>
        <v>0.47635892222871057</v>
      </c>
      <c r="H102" s="1">
        <f t="shared" si="20"/>
        <v>0.42486971022637476</v>
      </c>
      <c r="I102" s="1">
        <f t="shared" si="21"/>
        <v>288</v>
      </c>
      <c r="J102" s="1">
        <f t="shared" si="22"/>
        <v>1.53</v>
      </c>
      <c r="K102" s="1">
        <f t="shared" si="23"/>
        <v>0.63400000000000001</v>
      </c>
      <c r="L102">
        <f t="shared" si="24"/>
        <v>0.92826579592747605</v>
      </c>
      <c r="M102">
        <f t="shared" si="25"/>
        <v>0.73051855088536921</v>
      </c>
      <c r="N102">
        <f t="shared" si="26"/>
        <v>1.1356079802712382</v>
      </c>
      <c r="O102">
        <f t="shared" si="27"/>
        <v>0.32362479497034197</v>
      </c>
      <c r="P102" s="1">
        <v>30</v>
      </c>
      <c r="Q102" s="1" t="s">
        <v>23</v>
      </c>
      <c r="R102" s="1">
        <f t="shared" si="14"/>
        <v>275.5</v>
      </c>
      <c r="S102" s="1">
        <f t="shared" si="15"/>
        <v>280.5</v>
      </c>
      <c r="T102" s="1">
        <f t="shared" si="16"/>
        <v>288</v>
      </c>
      <c r="U102" s="1">
        <v>300.5</v>
      </c>
      <c r="V102" s="1">
        <v>3.1399999999999997E-2</v>
      </c>
      <c r="W102" s="1">
        <v>2.4586999999999999</v>
      </c>
      <c r="X102" s="1">
        <v>2.4586999999999999</v>
      </c>
      <c r="Y102" s="1">
        <v>0.38150000000000001</v>
      </c>
      <c r="Z102" s="1">
        <v>0.4</v>
      </c>
      <c r="AA102" s="1">
        <v>18.78325615</v>
      </c>
      <c r="AB102" s="1">
        <v>-18.78325615</v>
      </c>
      <c r="AC102" s="1">
        <v>25</v>
      </c>
      <c r="AD102" s="1">
        <v>26.06582306</v>
      </c>
      <c r="AE102" s="1">
        <v>5.0186130499999999</v>
      </c>
      <c r="AF102" s="1">
        <v>7.4483141100000001</v>
      </c>
      <c r="AG102" s="1">
        <v>0.10928612</v>
      </c>
      <c r="AH102" s="1">
        <v>8.36</v>
      </c>
      <c r="AI102" s="1">
        <v>0.45540953000000001</v>
      </c>
      <c r="AJ102" s="1">
        <v>0.56230000000000002</v>
      </c>
      <c r="AK102" s="1">
        <v>450.62769850000001</v>
      </c>
    </row>
    <row r="103" spans="1:37" x14ac:dyDescent="0.25">
      <c r="A103" s="1">
        <f t="shared" si="17"/>
        <v>0.1</v>
      </c>
      <c r="B103" s="1">
        <f t="shared" si="18"/>
        <v>2.24E-2</v>
      </c>
      <c r="C103" s="1">
        <v>0.5</v>
      </c>
      <c r="D103" s="1">
        <v>277</v>
      </c>
      <c r="E103" s="1">
        <v>20</v>
      </c>
      <c r="F103" s="1">
        <v>283</v>
      </c>
      <c r="G103" s="1">
        <f t="shared" si="19"/>
        <v>0.47635892222871057</v>
      </c>
      <c r="H103" s="1">
        <f t="shared" si="20"/>
        <v>0.42486971022637476</v>
      </c>
      <c r="I103" s="1">
        <f t="shared" si="21"/>
        <v>288</v>
      </c>
      <c r="J103" s="1">
        <f t="shared" si="22"/>
        <v>1.53</v>
      </c>
      <c r="K103" s="1">
        <f t="shared" si="23"/>
        <v>0.63400000000000001</v>
      </c>
      <c r="L103">
        <f t="shared" si="24"/>
        <v>0.92826579592747605</v>
      </c>
      <c r="M103">
        <f t="shared" si="25"/>
        <v>0.73051855088536921</v>
      </c>
      <c r="N103">
        <f t="shared" si="26"/>
        <v>1.1356079802712382</v>
      </c>
      <c r="O103">
        <f t="shared" si="27"/>
        <v>0.32362479497034197</v>
      </c>
      <c r="P103" s="1">
        <v>30</v>
      </c>
      <c r="Q103" s="1" t="s">
        <v>24</v>
      </c>
      <c r="R103" s="1">
        <f t="shared" si="14"/>
        <v>275.5</v>
      </c>
      <c r="S103" s="1">
        <f t="shared" si="15"/>
        <v>280.5</v>
      </c>
      <c r="T103" s="1">
        <f t="shared" si="16"/>
        <v>288</v>
      </c>
      <c r="U103" s="1">
        <v>300.5</v>
      </c>
      <c r="V103" s="1">
        <v>3.1399999999999997E-2</v>
      </c>
      <c r="W103" s="1">
        <v>3.0733999999999999</v>
      </c>
      <c r="X103" s="1">
        <v>3.0733999999999999</v>
      </c>
      <c r="Y103" s="1">
        <v>0.4768</v>
      </c>
      <c r="Z103" s="1">
        <v>0.5</v>
      </c>
      <c r="AA103" s="1">
        <v>23.73083956</v>
      </c>
      <c r="AB103" s="1">
        <v>-23.73083956</v>
      </c>
      <c r="AC103" s="1">
        <v>25</v>
      </c>
      <c r="AD103" s="1">
        <v>26.013899680000002</v>
      </c>
      <c r="AE103" s="1">
        <v>5.9895246999999996</v>
      </c>
      <c r="AF103" s="1">
        <v>8.8334733199999995</v>
      </c>
      <c r="AG103" s="1">
        <v>0.17259119000000001</v>
      </c>
      <c r="AH103" s="1">
        <v>8.36</v>
      </c>
      <c r="AI103" s="1">
        <v>0.54351404000000003</v>
      </c>
      <c r="AJ103" s="1">
        <v>0.65990000000000004</v>
      </c>
      <c r="AK103" s="1">
        <v>474.86661099999998</v>
      </c>
    </row>
    <row r="104" spans="1:37" x14ac:dyDescent="0.25">
      <c r="A104" s="1">
        <f t="shared" si="17"/>
        <v>0.1</v>
      </c>
      <c r="B104" s="1">
        <f t="shared" si="18"/>
        <v>2.24E-2</v>
      </c>
      <c r="C104" s="1">
        <v>0.5</v>
      </c>
      <c r="D104" s="1">
        <v>277</v>
      </c>
      <c r="E104" s="1">
        <v>30</v>
      </c>
      <c r="F104" s="1">
        <v>283</v>
      </c>
      <c r="G104" s="1">
        <f t="shared" si="19"/>
        <v>0.47635892222871057</v>
      </c>
      <c r="H104" s="1">
        <f t="shared" si="20"/>
        <v>0.42486971022637476</v>
      </c>
      <c r="I104" s="1">
        <f t="shared" si="21"/>
        <v>288</v>
      </c>
      <c r="J104" s="1">
        <f t="shared" si="22"/>
        <v>1.53</v>
      </c>
      <c r="K104" s="1">
        <f t="shared" si="23"/>
        <v>0.63400000000000001</v>
      </c>
      <c r="L104">
        <f t="shared" si="24"/>
        <v>0.92826579592747605</v>
      </c>
      <c r="M104">
        <f t="shared" si="25"/>
        <v>0.73051855088536921</v>
      </c>
      <c r="N104">
        <f t="shared" si="26"/>
        <v>1.1356079802712382</v>
      </c>
      <c r="O104">
        <f t="shared" si="27"/>
        <v>0.32362479497034197</v>
      </c>
      <c r="P104" s="1">
        <v>30</v>
      </c>
      <c r="Q104" s="1" t="s">
        <v>22</v>
      </c>
      <c r="R104" s="1">
        <f t="shared" si="14"/>
        <v>275.5</v>
      </c>
      <c r="S104" s="1">
        <f t="shared" si="15"/>
        <v>283</v>
      </c>
      <c r="T104" s="1">
        <f t="shared" si="16"/>
        <v>290.5</v>
      </c>
      <c r="U104" s="1">
        <v>300.5</v>
      </c>
      <c r="V104" s="1">
        <v>3.1399999999999997E-2</v>
      </c>
      <c r="W104" s="1">
        <v>1.8440000000000001</v>
      </c>
      <c r="X104" s="1">
        <v>1.8440000000000001</v>
      </c>
      <c r="Y104" s="1">
        <v>0.28610000000000002</v>
      </c>
      <c r="Z104" s="1">
        <v>0.3</v>
      </c>
      <c r="AA104" s="1">
        <v>13.9363805</v>
      </c>
      <c r="AB104" s="1">
        <v>-13.9363805</v>
      </c>
      <c r="AC104" s="1">
        <v>25</v>
      </c>
      <c r="AD104" s="1">
        <v>26.03314086</v>
      </c>
      <c r="AE104" s="1">
        <v>3.52059319</v>
      </c>
      <c r="AF104" s="1">
        <v>5.5447362599999996</v>
      </c>
      <c r="AG104" s="1">
        <v>6.0814050000000001E-2</v>
      </c>
      <c r="AH104" s="1">
        <v>8.36</v>
      </c>
      <c r="AI104" s="1">
        <v>0.31947307000000003</v>
      </c>
      <c r="AJ104" s="1">
        <v>0.40279999999999999</v>
      </c>
      <c r="AK104" s="1">
        <v>430.88274230000002</v>
      </c>
    </row>
    <row r="105" spans="1:37" x14ac:dyDescent="0.25">
      <c r="A105" s="1">
        <f t="shared" si="17"/>
        <v>0.1</v>
      </c>
      <c r="B105" s="1">
        <f t="shared" si="18"/>
        <v>2.24E-2</v>
      </c>
      <c r="C105" s="1">
        <v>0.5</v>
      </c>
      <c r="D105" s="1">
        <v>277</v>
      </c>
      <c r="E105" s="1">
        <v>30</v>
      </c>
      <c r="F105" s="1">
        <v>283</v>
      </c>
      <c r="G105" s="1">
        <f t="shared" si="19"/>
        <v>0.47635892222871057</v>
      </c>
      <c r="H105" s="1">
        <f t="shared" si="20"/>
        <v>0.42486971022637476</v>
      </c>
      <c r="I105" s="1">
        <f t="shared" si="21"/>
        <v>288</v>
      </c>
      <c r="J105" s="1">
        <f t="shared" si="22"/>
        <v>1.53</v>
      </c>
      <c r="K105" s="1">
        <f t="shared" si="23"/>
        <v>0.63400000000000001</v>
      </c>
      <c r="L105">
        <f t="shared" si="24"/>
        <v>0.92826579592747605</v>
      </c>
      <c r="M105">
        <f t="shared" si="25"/>
        <v>0.73051855088536921</v>
      </c>
      <c r="N105">
        <f t="shared" si="26"/>
        <v>1.1356079802712382</v>
      </c>
      <c r="O105">
        <f t="shared" si="27"/>
        <v>0.32362479497034197</v>
      </c>
      <c r="P105" s="1">
        <v>30</v>
      </c>
      <c r="Q105" s="1" t="s">
        <v>23</v>
      </c>
      <c r="R105" s="1">
        <f t="shared" si="14"/>
        <v>275.5</v>
      </c>
      <c r="S105" s="1">
        <f t="shared" si="15"/>
        <v>283</v>
      </c>
      <c r="T105" s="1">
        <f t="shared" si="16"/>
        <v>290.5</v>
      </c>
      <c r="U105" s="1">
        <v>300.5</v>
      </c>
      <c r="V105" s="1">
        <v>3.1399999999999997E-2</v>
      </c>
      <c r="W105" s="1">
        <v>2.4586999999999999</v>
      </c>
      <c r="X105" s="1">
        <v>2.4586999999999999</v>
      </c>
      <c r="Y105" s="1">
        <v>0.38150000000000001</v>
      </c>
      <c r="Z105" s="1">
        <v>0.4</v>
      </c>
      <c r="AA105" s="1">
        <v>18.78325615</v>
      </c>
      <c r="AB105" s="1">
        <v>-18.78325615</v>
      </c>
      <c r="AC105" s="1">
        <v>25</v>
      </c>
      <c r="AD105" s="1">
        <v>26.0185265</v>
      </c>
      <c r="AE105" s="1">
        <v>4.7521585399999999</v>
      </c>
      <c r="AF105" s="1">
        <v>7.1616493700000001</v>
      </c>
      <c r="AG105" s="1">
        <v>0.10928612</v>
      </c>
      <c r="AH105" s="1">
        <v>8.36</v>
      </c>
      <c r="AI105" s="1">
        <v>0.43123035999999998</v>
      </c>
      <c r="AJ105" s="1">
        <v>0.53390000000000004</v>
      </c>
      <c r="AK105" s="1">
        <v>459.73757430000001</v>
      </c>
    </row>
    <row r="106" spans="1:37" x14ac:dyDescent="0.25">
      <c r="A106" s="1">
        <f t="shared" si="17"/>
        <v>0.1</v>
      </c>
      <c r="B106" s="1">
        <f t="shared" si="18"/>
        <v>2.24E-2</v>
      </c>
      <c r="C106" s="1">
        <v>0.5</v>
      </c>
      <c r="D106" s="1">
        <v>277</v>
      </c>
      <c r="E106" s="1">
        <v>30</v>
      </c>
      <c r="F106" s="1">
        <v>283</v>
      </c>
      <c r="G106" s="1">
        <f t="shared" si="19"/>
        <v>0.47635892222871057</v>
      </c>
      <c r="H106" s="1">
        <f t="shared" si="20"/>
        <v>0.42486971022637476</v>
      </c>
      <c r="I106" s="1">
        <f t="shared" si="21"/>
        <v>288</v>
      </c>
      <c r="J106" s="1">
        <f t="shared" si="22"/>
        <v>1.53</v>
      </c>
      <c r="K106" s="1">
        <f t="shared" si="23"/>
        <v>0.63400000000000001</v>
      </c>
      <c r="L106">
        <f t="shared" si="24"/>
        <v>0.92826579592747605</v>
      </c>
      <c r="M106">
        <f t="shared" si="25"/>
        <v>0.73051855088536921</v>
      </c>
      <c r="N106">
        <f t="shared" si="26"/>
        <v>1.1356079802712382</v>
      </c>
      <c r="O106">
        <f t="shared" si="27"/>
        <v>0.32362479497034197</v>
      </c>
      <c r="P106" s="1">
        <v>30</v>
      </c>
      <c r="Q106" s="1" t="s">
        <v>24</v>
      </c>
      <c r="R106" s="1">
        <f t="shared" si="14"/>
        <v>275.5</v>
      </c>
      <c r="S106" s="1">
        <f t="shared" si="15"/>
        <v>283</v>
      </c>
      <c r="T106" s="1">
        <f t="shared" si="16"/>
        <v>290.5</v>
      </c>
      <c r="U106" s="1">
        <v>300.5</v>
      </c>
      <c r="V106" s="1">
        <v>3.1399999999999997E-2</v>
      </c>
      <c r="W106" s="1">
        <v>3.0733999999999999</v>
      </c>
      <c r="X106" s="1">
        <v>3.0733999999999999</v>
      </c>
      <c r="Y106" s="1">
        <v>0.4768</v>
      </c>
      <c r="Z106" s="1">
        <v>0.5</v>
      </c>
      <c r="AA106" s="1">
        <v>23.73083956</v>
      </c>
      <c r="AB106" s="1">
        <v>-23.73083956</v>
      </c>
      <c r="AC106" s="1">
        <v>25</v>
      </c>
      <c r="AD106" s="1">
        <v>25.964093080000001</v>
      </c>
      <c r="AE106" s="1">
        <v>5.6479816999999999</v>
      </c>
      <c r="AF106" s="1">
        <v>8.4466909700000006</v>
      </c>
      <c r="AG106" s="1">
        <v>0.17259119000000001</v>
      </c>
      <c r="AH106" s="1">
        <v>8.36</v>
      </c>
      <c r="AI106" s="1">
        <v>0.51252103000000004</v>
      </c>
      <c r="AJ106" s="1">
        <v>0.62439999999999996</v>
      </c>
      <c r="AK106" s="1">
        <v>479.29386829999999</v>
      </c>
    </row>
    <row r="107" spans="1:37" x14ac:dyDescent="0.25">
      <c r="A107" s="1">
        <f t="shared" si="17"/>
        <v>0.1</v>
      </c>
      <c r="B107" s="1">
        <f t="shared" si="18"/>
        <v>2.24E-2</v>
      </c>
      <c r="C107" s="1">
        <v>0.5</v>
      </c>
      <c r="D107" s="1">
        <v>277</v>
      </c>
      <c r="E107" s="1">
        <v>40</v>
      </c>
      <c r="F107" s="1">
        <v>283</v>
      </c>
      <c r="G107" s="1">
        <f t="shared" si="19"/>
        <v>0.47635892222871057</v>
      </c>
      <c r="H107" s="1">
        <f t="shared" si="20"/>
        <v>0.42486971022637476</v>
      </c>
      <c r="I107" s="1">
        <f t="shared" si="21"/>
        <v>288</v>
      </c>
      <c r="J107" s="1">
        <f t="shared" si="22"/>
        <v>1.53</v>
      </c>
      <c r="K107" s="1">
        <f t="shared" si="23"/>
        <v>0.63400000000000001</v>
      </c>
      <c r="L107">
        <f t="shared" si="24"/>
        <v>0.92826579592747605</v>
      </c>
      <c r="M107">
        <f t="shared" si="25"/>
        <v>0.73051855088536921</v>
      </c>
      <c r="N107">
        <f t="shared" si="26"/>
        <v>1.1356079802712382</v>
      </c>
      <c r="O107">
        <f t="shared" si="27"/>
        <v>0.32362479497034197</v>
      </c>
      <c r="P107" s="1">
        <v>30</v>
      </c>
      <c r="Q107" s="1" t="s">
        <v>22</v>
      </c>
      <c r="R107" s="1">
        <f t="shared" si="14"/>
        <v>275.5</v>
      </c>
      <c r="S107" s="1">
        <f t="shared" si="15"/>
        <v>285.5</v>
      </c>
      <c r="T107" s="1">
        <f t="shared" si="16"/>
        <v>293</v>
      </c>
      <c r="U107" s="1">
        <v>300.5</v>
      </c>
      <c r="V107" s="1">
        <v>3.1399999999999997E-2</v>
      </c>
      <c r="W107" s="1">
        <v>1.8440000000000001</v>
      </c>
      <c r="X107" s="1">
        <v>1.8440000000000001</v>
      </c>
      <c r="Y107" s="1">
        <v>0.28610000000000002</v>
      </c>
      <c r="Z107" s="1">
        <v>0.3</v>
      </c>
      <c r="AA107" s="1">
        <v>13.9363805</v>
      </c>
      <c r="AB107" s="1">
        <v>-13.9363805</v>
      </c>
      <c r="AC107" s="1">
        <v>25</v>
      </c>
      <c r="AD107" s="1">
        <v>25.964244229999998</v>
      </c>
      <c r="AE107" s="1">
        <v>3.2338742599999999</v>
      </c>
      <c r="AF107" s="1">
        <v>5.2271388500000002</v>
      </c>
      <c r="AG107" s="1">
        <v>6.0814050000000001E-2</v>
      </c>
      <c r="AH107" s="1">
        <v>8.36</v>
      </c>
      <c r="AI107" s="1">
        <v>0.29345501000000002</v>
      </c>
      <c r="AJ107" s="1">
        <v>0.37109999999999999</v>
      </c>
      <c r="AK107" s="1">
        <v>435.30650429999997</v>
      </c>
    </row>
    <row r="108" spans="1:37" x14ac:dyDescent="0.25">
      <c r="A108" s="1">
        <f t="shared" si="17"/>
        <v>0.1</v>
      </c>
      <c r="B108" s="1">
        <f t="shared" si="18"/>
        <v>2.24E-2</v>
      </c>
      <c r="C108" s="1">
        <v>0.5</v>
      </c>
      <c r="D108" s="1">
        <v>277</v>
      </c>
      <c r="E108" s="1">
        <v>40</v>
      </c>
      <c r="F108" s="1">
        <v>283</v>
      </c>
      <c r="G108" s="1">
        <f t="shared" si="19"/>
        <v>0.47635892222871057</v>
      </c>
      <c r="H108" s="1">
        <f t="shared" si="20"/>
        <v>0.42486971022637476</v>
      </c>
      <c r="I108" s="1">
        <f t="shared" si="21"/>
        <v>288</v>
      </c>
      <c r="J108" s="1">
        <f t="shared" si="22"/>
        <v>1.53</v>
      </c>
      <c r="K108" s="1">
        <f t="shared" si="23"/>
        <v>0.63400000000000001</v>
      </c>
      <c r="L108">
        <f t="shared" si="24"/>
        <v>0.92826579592747605</v>
      </c>
      <c r="M108">
        <f t="shared" si="25"/>
        <v>0.73051855088536921</v>
      </c>
      <c r="N108">
        <f t="shared" si="26"/>
        <v>1.1356079802712382</v>
      </c>
      <c r="O108">
        <f t="shared" si="27"/>
        <v>0.32362479497034197</v>
      </c>
      <c r="P108" s="1">
        <v>30</v>
      </c>
      <c r="Q108" s="1" t="s">
        <v>23</v>
      </c>
      <c r="R108" s="1">
        <f t="shared" si="14"/>
        <v>275.5</v>
      </c>
      <c r="S108" s="1">
        <f t="shared" si="15"/>
        <v>285.5</v>
      </c>
      <c r="T108" s="1">
        <f t="shared" si="16"/>
        <v>293</v>
      </c>
      <c r="U108" s="1">
        <v>300.5</v>
      </c>
      <c r="V108" s="1">
        <v>3.1399999999999997E-2</v>
      </c>
      <c r="W108" s="1">
        <v>2.4586999999999999</v>
      </c>
      <c r="X108" s="1">
        <v>2.4586999999999999</v>
      </c>
      <c r="Y108" s="1">
        <v>0.38150000000000001</v>
      </c>
      <c r="Z108" s="1">
        <v>0.4</v>
      </c>
      <c r="AA108" s="1">
        <v>18.78325615</v>
      </c>
      <c r="AB108" s="1">
        <v>-18.78325615</v>
      </c>
      <c r="AC108" s="1">
        <v>25</v>
      </c>
      <c r="AD108" s="1">
        <v>25.942113089999999</v>
      </c>
      <c r="AE108" s="1">
        <v>4.3325473800000003</v>
      </c>
      <c r="AF108" s="1">
        <v>6.6874852899999997</v>
      </c>
      <c r="AG108" s="1">
        <v>0.10928612</v>
      </c>
      <c r="AH108" s="1">
        <v>8.36</v>
      </c>
      <c r="AI108" s="1">
        <v>0.39315312000000002</v>
      </c>
      <c r="AJ108" s="1">
        <v>0.4889</v>
      </c>
      <c r="AK108" s="1">
        <v>460.20555630000001</v>
      </c>
    </row>
    <row r="109" spans="1:37" x14ac:dyDescent="0.25">
      <c r="A109" s="1">
        <f t="shared" si="17"/>
        <v>0.1</v>
      </c>
      <c r="B109" s="1">
        <f t="shared" si="18"/>
        <v>2.24E-2</v>
      </c>
      <c r="C109" s="1">
        <v>0.5</v>
      </c>
      <c r="D109" s="1">
        <v>277</v>
      </c>
      <c r="E109" s="1">
        <v>40</v>
      </c>
      <c r="F109" s="1">
        <v>283</v>
      </c>
      <c r="G109" s="1">
        <f t="shared" si="19"/>
        <v>0.47635892222871057</v>
      </c>
      <c r="H109" s="1">
        <f t="shared" si="20"/>
        <v>0.42486971022637476</v>
      </c>
      <c r="I109" s="1">
        <f t="shared" si="21"/>
        <v>288</v>
      </c>
      <c r="J109" s="1">
        <f t="shared" si="22"/>
        <v>1.53</v>
      </c>
      <c r="K109" s="1">
        <f t="shared" si="23"/>
        <v>0.63400000000000001</v>
      </c>
      <c r="L109">
        <f t="shared" si="24"/>
        <v>0.92826579592747605</v>
      </c>
      <c r="M109">
        <f t="shared" si="25"/>
        <v>0.73051855088536921</v>
      </c>
      <c r="N109">
        <f t="shared" si="26"/>
        <v>1.1356079802712382</v>
      </c>
      <c r="O109">
        <f t="shared" si="27"/>
        <v>0.32362479497034197</v>
      </c>
      <c r="P109" s="1">
        <v>30</v>
      </c>
      <c r="Q109" s="1" t="s">
        <v>24</v>
      </c>
      <c r="R109" s="1">
        <f t="shared" si="14"/>
        <v>275.5</v>
      </c>
      <c r="S109" s="1">
        <f t="shared" si="15"/>
        <v>285.5</v>
      </c>
      <c r="T109" s="1">
        <f t="shared" si="16"/>
        <v>293</v>
      </c>
      <c r="U109" s="1">
        <v>300.5</v>
      </c>
      <c r="V109" s="1">
        <v>3.1399999999999997E-2</v>
      </c>
      <c r="W109" s="1">
        <v>3.0733999999999999</v>
      </c>
      <c r="X109" s="1">
        <v>3.0733999999999999</v>
      </c>
      <c r="Y109" s="1">
        <v>0.4768</v>
      </c>
      <c r="Z109" s="1">
        <v>0.5</v>
      </c>
      <c r="AA109" s="1">
        <v>23.73083956</v>
      </c>
      <c r="AB109" s="1">
        <v>-23.73083956</v>
      </c>
      <c r="AC109" s="1">
        <v>25</v>
      </c>
      <c r="AD109" s="1">
        <v>25.87934658</v>
      </c>
      <c r="AE109" s="1">
        <v>5.0679871299999997</v>
      </c>
      <c r="AF109" s="1">
        <v>7.7875207800000004</v>
      </c>
      <c r="AG109" s="1">
        <v>0.17259119000000001</v>
      </c>
      <c r="AH109" s="1">
        <v>8.36</v>
      </c>
      <c r="AI109" s="1">
        <v>0.45988994</v>
      </c>
      <c r="AJ109" s="1">
        <v>0.56359999999999999</v>
      </c>
      <c r="AK109" s="1">
        <v>475.56789029999999</v>
      </c>
    </row>
    <row r="110" spans="1:37" x14ac:dyDescent="0.25">
      <c r="A110" s="1">
        <f t="shared" si="17"/>
        <v>0.1</v>
      </c>
      <c r="B110" s="1">
        <f t="shared" si="18"/>
        <v>2.24E-2</v>
      </c>
      <c r="C110" s="1">
        <v>0.5</v>
      </c>
      <c r="D110" s="1">
        <v>273</v>
      </c>
      <c r="E110" s="1">
        <v>10</v>
      </c>
      <c r="F110" s="1">
        <v>277</v>
      </c>
      <c r="G110" s="1">
        <f t="shared" si="19"/>
        <v>0.47635892222871057</v>
      </c>
      <c r="H110" s="1">
        <f t="shared" si="20"/>
        <v>0.42486971022637476</v>
      </c>
      <c r="I110" s="1">
        <f t="shared" si="21"/>
        <v>288</v>
      </c>
      <c r="J110" s="1">
        <f t="shared" si="22"/>
        <v>1.53</v>
      </c>
      <c r="K110" s="1">
        <f t="shared" si="23"/>
        <v>0.63400000000000001</v>
      </c>
      <c r="L110">
        <f t="shared" si="24"/>
        <v>0.92826579592747605</v>
      </c>
      <c r="M110">
        <f t="shared" si="25"/>
        <v>0.73051855088536921</v>
      </c>
      <c r="N110">
        <f t="shared" si="26"/>
        <v>1.1356079802712382</v>
      </c>
      <c r="O110">
        <f t="shared" si="27"/>
        <v>0.32362479497034197</v>
      </c>
      <c r="P110" s="1">
        <v>10</v>
      </c>
      <c r="Q110" s="1" t="s">
        <v>22</v>
      </c>
      <c r="R110" s="1">
        <f t="shared" si="14"/>
        <v>273</v>
      </c>
      <c r="S110" s="1">
        <f t="shared" si="15"/>
        <v>276</v>
      </c>
      <c r="T110" s="1">
        <f t="shared" si="16"/>
        <v>279</v>
      </c>
      <c r="U110" s="1">
        <v>303</v>
      </c>
      <c r="V110" s="1">
        <v>3.1399999999999997E-2</v>
      </c>
      <c r="W110" s="1">
        <v>1.8440000000000001</v>
      </c>
      <c r="X110" s="1">
        <v>1.8440000000000001</v>
      </c>
      <c r="Y110" s="1">
        <v>0.28610000000000002</v>
      </c>
      <c r="Z110" s="1">
        <v>0.3</v>
      </c>
      <c r="AA110" s="1">
        <v>13.9363805</v>
      </c>
      <c r="AB110" s="1">
        <v>-13.9363805</v>
      </c>
      <c r="AC110" s="1">
        <v>30</v>
      </c>
      <c r="AD110" s="1">
        <v>30.88452809</v>
      </c>
      <c r="AE110" s="1">
        <v>2.8524651099999998</v>
      </c>
      <c r="AF110" s="1">
        <v>4.9103022100000002</v>
      </c>
      <c r="AG110" s="1">
        <v>6.0814050000000001E-2</v>
      </c>
      <c r="AH110" s="1">
        <v>8.36</v>
      </c>
      <c r="AI110" s="1">
        <v>0.31345770000000001</v>
      </c>
      <c r="AJ110" s="1">
        <v>0.3266</v>
      </c>
      <c r="AK110" s="1">
        <v>391.74980160000001</v>
      </c>
    </row>
    <row r="111" spans="1:37" x14ac:dyDescent="0.25">
      <c r="A111" s="1">
        <f t="shared" si="17"/>
        <v>0.1</v>
      </c>
      <c r="B111" s="1">
        <f t="shared" si="18"/>
        <v>2.24E-2</v>
      </c>
      <c r="C111" s="1">
        <v>0.5</v>
      </c>
      <c r="D111" s="1">
        <v>273</v>
      </c>
      <c r="E111" s="1">
        <v>10</v>
      </c>
      <c r="F111" s="1">
        <v>277</v>
      </c>
      <c r="G111" s="1">
        <f t="shared" si="19"/>
        <v>0.47635892222871057</v>
      </c>
      <c r="H111" s="1">
        <f t="shared" si="20"/>
        <v>0.42486971022637476</v>
      </c>
      <c r="I111" s="1">
        <f t="shared" si="21"/>
        <v>288</v>
      </c>
      <c r="J111" s="1">
        <f t="shared" si="22"/>
        <v>1.53</v>
      </c>
      <c r="K111" s="1">
        <f t="shared" si="23"/>
        <v>0.63400000000000001</v>
      </c>
      <c r="L111">
        <f t="shared" si="24"/>
        <v>0.92826579592747605</v>
      </c>
      <c r="M111">
        <f t="shared" si="25"/>
        <v>0.73051855088536921</v>
      </c>
      <c r="N111">
        <f t="shared" si="26"/>
        <v>1.1356079802712382</v>
      </c>
      <c r="O111">
        <f t="shared" si="27"/>
        <v>0.32362479497034197</v>
      </c>
      <c r="P111" s="1">
        <v>10</v>
      </c>
      <c r="Q111" s="1" t="s">
        <v>23</v>
      </c>
      <c r="R111" s="1">
        <f t="shared" si="14"/>
        <v>273</v>
      </c>
      <c r="S111" s="1">
        <f t="shared" si="15"/>
        <v>276</v>
      </c>
      <c r="T111" s="1">
        <f t="shared" si="16"/>
        <v>279</v>
      </c>
      <c r="U111" s="1">
        <v>303</v>
      </c>
      <c r="V111" s="1">
        <v>3.1399999999999997E-2</v>
      </c>
      <c r="W111" s="1">
        <v>2.4586999999999999</v>
      </c>
      <c r="X111" s="1">
        <v>2.4586999999999999</v>
      </c>
      <c r="Y111" s="1">
        <v>0.38150000000000001</v>
      </c>
      <c r="Z111" s="1">
        <v>0.4</v>
      </c>
      <c r="AA111" s="1">
        <v>18.78325615</v>
      </c>
      <c r="AB111" s="1">
        <v>-18.78325615</v>
      </c>
      <c r="AC111" s="1">
        <v>30</v>
      </c>
      <c r="AD111" s="1">
        <v>30.847653269999999</v>
      </c>
      <c r="AE111" s="1">
        <v>3.7061034300000002</v>
      </c>
      <c r="AF111" s="1">
        <v>6.2108988900000002</v>
      </c>
      <c r="AG111" s="1">
        <v>0.10928612</v>
      </c>
      <c r="AH111" s="1">
        <v>8.36</v>
      </c>
      <c r="AI111" s="1">
        <v>0.40726411000000001</v>
      </c>
      <c r="AJ111" s="1">
        <v>0.41749999999999998</v>
      </c>
      <c r="AK111" s="1">
        <v>441.00754760000001</v>
      </c>
    </row>
    <row r="112" spans="1:37" x14ac:dyDescent="0.25">
      <c r="A112" s="1">
        <f t="shared" si="17"/>
        <v>0.1</v>
      </c>
      <c r="B112" s="1">
        <f t="shared" si="18"/>
        <v>2.24E-2</v>
      </c>
      <c r="C112" s="1">
        <v>0.5</v>
      </c>
      <c r="D112" s="1">
        <v>273</v>
      </c>
      <c r="E112" s="1">
        <v>10</v>
      </c>
      <c r="F112" s="1">
        <v>277</v>
      </c>
      <c r="G112" s="1">
        <f t="shared" si="19"/>
        <v>0.47635892222871057</v>
      </c>
      <c r="H112" s="1">
        <f t="shared" si="20"/>
        <v>0.42486971022637476</v>
      </c>
      <c r="I112" s="1">
        <f t="shared" si="21"/>
        <v>288</v>
      </c>
      <c r="J112" s="1">
        <f t="shared" si="22"/>
        <v>1.53</v>
      </c>
      <c r="K112" s="1">
        <f t="shared" si="23"/>
        <v>0.63400000000000001</v>
      </c>
      <c r="L112">
        <f t="shared" si="24"/>
        <v>0.92826579592747605</v>
      </c>
      <c r="M112">
        <f t="shared" si="25"/>
        <v>0.73051855088536921</v>
      </c>
      <c r="N112">
        <f t="shared" si="26"/>
        <v>1.1356079802712382</v>
      </c>
      <c r="O112">
        <f t="shared" si="27"/>
        <v>0.32362479497034197</v>
      </c>
      <c r="P112" s="1">
        <v>10</v>
      </c>
      <c r="Q112" s="1" t="s">
        <v>24</v>
      </c>
      <c r="R112" s="1">
        <f t="shared" si="14"/>
        <v>273</v>
      </c>
      <c r="S112" s="1">
        <f t="shared" si="15"/>
        <v>276</v>
      </c>
      <c r="T112" s="1">
        <f t="shared" si="16"/>
        <v>279</v>
      </c>
      <c r="U112" s="1">
        <v>303</v>
      </c>
      <c r="V112" s="1">
        <v>3.1399999999999997E-2</v>
      </c>
      <c r="W112" s="1">
        <v>3.0733999999999999</v>
      </c>
      <c r="X112" s="1">
        <v>3.0733999999999999</v>
      </c>
      <c r="Y112" s="1">
        <v>0.4768</v>
      </c>
      <c r="Z112" s="1">
        <v>0.5</v>
      </c>
      <c r="AA112" s="1">
        <v>23.73083956</v>
      </c>
      <c r="AB112" s="1">
        <v>-23.73083956</v>
      </c>
      <c r="AC112" s="1">
        <v>30</v>
      </c>
      <c r="AD112" s="1">
        <v>30.76553693</v>
      </c>
      <c r="AE112" s="1">
        <v>4.1234041299999999</v>
      </c>
      <c r="AF112" s="1">
        <v>7.0712156400000001</v>
      </c>
      <c r="AG112" s="1">
        <v>0.17259119000000001</v>
      </c>
      <c r="AH112" s="1">
        <v>8.36</v>
      </c>
      <c r="AI112" s="1">
        <v>0.45312132999999999</v>
      </c>
      <c r="AJ112" s="1">
        <v>0.45889999999999997</v>
      </c>
      <c r="AK112" s="1">
        <v>475.25793720000001</v>
      </c>
    </row>
    <row r="113" spans="1:37" x14ac:dyDescent="0.25">
      <c r="A113" s="1">
        <f t="shared" si="17"/>
        <v>0.1</v>
      </c>
      <c r="B113" s="1">
        <f t="shared" si="18"/>
        <v>2.24E-2</v>
      </c>
      <c r="C113" s="1">
        <v>0.5</v>
      </c>
      <c r="D113" s="1">
        <v>273</v>
      </c>
      <c r="E113" s="1">
        <v>20</v>
      </c>
      <c r="F113" s="1">
        <v>277</v>
      </c>
      <c r="G113" s="1">
        <f t="shared" si="19"/>
        <v>0.47635892222871057</v>
      </c>
      <c r="H113" s="1">
        <f t="shared" si="20"/>
        <v>0.42486971022637476</v>
      </c>
      <c r="I113" s="1">
        <f t="shared" si="21"/>
        <v>288</v>
      </c>
      <c r="J113" s="1">
        <f t="shared" si="22"/>
        <v>1.53</v>
      </c>
      <c r="K113" s="1">
        <f t="shared" si="23"/>
        <v>0.63400000000000001</v>
      </c>
      <c r="L113">
        <f t="shared" si="24"/>
        <v>0.92826579592747605</v>
      </c>
      <c r="M113">
        <f t="shared" si="25"/>
        <v>0.73051855088536921</v>
      </c>
      <c r="N113">
        <f t="shared" si="26"/>
        <v>1.1356079802712382</v>
      </c>
      <c r="O113">
        <f t="shared" si="27"/>
        <v>0.32362479497034197</v>
      </c>
      <c r="P113" s="1">
        <v>10</v>
      </c>
      <c r="Q113" s="1" t="s">
        <v>22</v>
      </c>
      <c r="R113" s="1">
        <f t="shared" si="14"/>
        <v>273</v>
      </c>
      <c r="S113" s="1">
        <f t="shared" si="15"/>
        <v>279</v>
      </c>
      <c r="T113" s="1">
        <f t="shared" si="16"/>
        <v>282</v>
      </c>
      <c r="U113" s="1">
        <v>303</v>
      </c>
      <c r="V113" s="1">
        <v>3.1399999999999997E-2</v>
      </c>
      <c r="W113" s="1">
        <v>1.8440000000000001</v>
      </c>
      <c r="X113" s="1">
        <v>1.8440000000000001</v>
      </c>
      <c r="Y113" s="1">
        <v>0.28610000000000002</v>
      </c>
      <c r="Z113" s="1">
        <v>0.3</v>
      </c>
      <c r="AA113" s="1">
        <v>13.9363805</v>
      </c>
      <c r="AB113" s="1">
        <v>-13.9363805</v>
      </c>
      <c r="AC113" s="1">
        <v>30</v>
      </c>
      <c r="AD113" s="1">
        <v>30.890877150000001</v>
      </c>
      <c r="AE113" s="1">
        <v>2.8691235499999999</v>
      </c>
      <c r="AF113" s="1">
        <v>4.9494261899999996</v>
      </c>
      <c r="AG113" s="1">
        <v>6.0814050000000001E-2</v>
      </c>
      <c r="AH113" s="1">
        <v>8.36</v>
      </c>
      <c r="AI113" s="1">
        <v>0.31528830000000002</v>
      </c>
      <c r="AJ113" s="1">
        <v>0.32840000000000003</v>
      </c>
      <c r="AK113" s="1">
        <v>380.94799710000001</v>
      </c>
    </row>
    <row r="114" spans="1:37" x14ac:dyDescent="0.25">
      <c r="A114" s="1">
        <f t="shared" si="17"/>
        <v>0.1</v>
      </c>
      <c r="B114" s="1">
        <f t="shared" si="18"/>
        <v>2.24E-2</v>
      </c>
      <c r="C114" s="1">
        <v>0.5</v>
      </c>
      <c r="D114" s="1">
        <v>273</v>
      </c>
      <c r="E114" s="1">
        <v>20</v>
      </c>
      <c r="F114" s="1">
        <v>277</v>
      </c>
      <c r="G114" s="1">
        <f t="shared" si="19"/>
        <v>0.47635892222871057</v>
      </c>
      <c r="H114" s="1">
        <f t="shared" si="20"/>
        <v>0.42486971022637476</v>
      </c>
      <c r="I114" s="1">
        <f t="shared" si="21"/>
        <v>288</v>
      </c>
      <c r="J114" s="1">
        <f t="shared" si="22"/>
        <v>1.53</v>
      </c>
      <c r="K114" s="1">
        <f t="shared" si="23"/>
        <v>0.63400000000000001</v>
      </c>
      <c r="L114">
        <f t="shared" si="24"/>
        <v>0.92826579592747605</v>
      </c>
      <c r="M114">
        <f t="shared" si="25"/>
        <v>0.73051855088536921</v>
      </c>
      <c r="N114">
        <f t="shared" si="26"/>
        <v>1.1356079802712382</v>
      </c>
      <c r="O114">
        <f t="shared" si="27"/>
        <v>0.32362479497034197</v>
      </c>
      <c r="P114" s="1">
        <v>10</v>
      </c>
      <c r="Q114" s="1" t="s">
        <v>23</v>
      </c>
      <c r="R114" s="1">
        <f t="shared" si="14"/>
        <v>273</v>
      </c>
      <c r="S114" s="1">
        <f t="shared" si="15"/>
        <v>279</v>
      </c>
      <c r="T114" s="1">
        <f t="shared" si="16"/>
        <v>282</v>
      </c>
      <c r="U114" s="1">
        <v>303</v>
      </c>
      <c r="V114" s="1">
        <v>3.1399999999999997E-2</v>
      </c>
      <c r="W114" s="1">
        <v>2.4586999999999999</v>
      </c>
      <c r="X114" s="1">
        <v>2.4586999999999999</v>
      </c>
      <c r="Y114" s="1">
        <v>0.38150000000000001</v>
      </c>
      <c r="Z114" s="1">
        <v>0.4</v>
      </c>
      <c r="AA114" s="1">
        <v>18.78325615</v>
      </c>
      <c r="AB114" s="1">
        <v>-18.78325615</v>
      </c>
      <c r="AC114" s="1">
        <v>30</v>
      </c>
      <c r="AD114" s="1">
        <v>30.867937659999999</v>
      </c>
      <c r="AE114" s="1">
        <v>3.8146986100000002</v>
      </c>
      <c r="AF114" s="1">
        <v>6.33946772</v>
      </c>
      <c r="AG114" s="1">
        <v>0.10928612</v>
      </c>
      <c r="AH114" s="1">
        <v>8.36</v>
      </c>
      <c r="AI114" s="1">
        <v>0.41919764999999998</v>
      </c>
      <c r="AJ114" s="1">
        <v>0.42920000000000003</v>
      </c>
      <c r="AK114" s="1">
        <v>418.50878990000001</v>
      </c>
    </row>
    <row r="115" spans="1:37" x14ac:dyDescent="0.25">
      <c r="A115" s="1">
        <f t="shared" si="17"/>
        <v>0.1</v>
      </c>
      <c r="B115" s="1">
        <f t="shared" si="18"/>
        <v>2.24E-2</v>
      </c>
      <c r="C115" s="1">
        <v>0.5</v>
      </c>
      <c r="D115" s="1">
        <v>273</v>
      </c>
      <c r="E115" s="1">
        <v>20</v>
      </c>
      <c r="F115" s="1">
        <v>277</v>
      </c>
      <c r="G115" s="1">
        <f t="shared" si="19"/>
        <v>0.47635892222871057</v>
      </c>
      <c r="H115" s="1">
        <f t="shared" si="20"/>
        <v>0.42486971022637476</v>
      </c>
      <c r="I115" s="1">
        <f t="shared" si="21"/>
        <v>288</v>
      </c>
      <c r="J115" s="1">
        <f t="shared" si="22"/>
        <v>1.53</v>
      </c>
      <c r="K115" s="1">
        <f t="shared" si="23"/>
        <v>0.63400000000000001</v>
      </c>
      <c r="L115">
        <f t="shared" si="24"/>
        <v>0.92826579592747605</v>
      </c>
      <c r="M115">
        <f t="shared" si="25"/>
        <v>0.73051855088536921</v>
      </c>
      <c r="N115">
        <f t="shared" si="26"/>
        <v>1.1356079802712382</v>
      </c>
      <c r="O115">
        <f t="shared" si="27"/>
        <v>0.32362479497034197</v>
      </c>
      <c r="P115" s="1">
        <v>10</v>
      </c>
      <c r="Q115" s="1" t="s">
        <v>24</v>
      </c>
      <c r="R115" s="1">
        <f t="shared" si="14"/>
        <v>273</v>
      </c>
      <c r="S115" s="1">
        <f t="shared" si="15"/>
        <v>279</v>
      </c>
      <c r="T115" s="1">
        <f t="shared" si="16"/>
        <v>282</v>
      </c>
      <c r="U115" s="1">
        <v>303</v>
      </c>
      <c r="V115" s="1">
        <v>3.1399999999999997E-2</v>
      </c>
      <c r="W115" s="1">
        <v>3.0733999999999999</v>
      </c>
      <c r="X115" s="1">
        <v>3.0733999999999999</v>
      </c>
      <c r="Y115" s="1">
        <v>0.4768</v>
      </c>
      <c r="Z115" s="1">
        <v>0.5</v>
      </c>
      <c r="AA115" s="1">
        <v>23.73083956</v>
      </c>
      <c r="AB115" s="1">
        <v>-23.73083956</v>
      </c>
      <c r="AC115" s="1">
        <v>30</v>
      </c>
      <c r="AD115" s="1">
        <v>30.799276150000001</v>
      </c>
      <c r="AE115" s="1">
        <v>4.3585556499999996</v>
      </c>
      <c r="AF115" s="1">
        <v>7.3288635299999996</v>
      </c>
      <c r="AG115" s="1">
        <v>0.17259119000000001</v>
      </c>
      <c r="AH115" s="1">
        <v>8.36</v>
      </c>
      <c r="AI115" s="1">
        <v>0.47896216000000003</v>
      </c>
      <c r="AJ115" s="1">
        <v>0.48370000000000002</v>
      </c>
      <c r="AK115" s="1">
        <v>446.7143734</v>
      </c>
    </row>
    <row r="116" spans="1:37" x14ac:dyDescent="0.25">
      <c r="A116" s="1">
        <f t="shared" si="17"/>
        <v>0.1</v>
      </c>
      <c r="B116" s="1">
        <f t="shared" si="18"/>
        <v>2.24E-2</v>
      </c>
      <c r="C116" s="1">
        <v>0.5</v>
      </c>
      <c r="D116" s="1">
        <v>273</v>
      </c>
      <c r="E116" s="1">
        <v>30</v>
      </c>
      <c r="F116" s="1">
        <v>277</v>
      </c>
      <c r="G116" s="1">
        <f t="shared" si="19"/>
        <v>0.47635892222871057</v>
      </c>
      <c r="H116" s="1">
        <f t="shared" si="20"/>
        <v>0.42486971022637476</v>
      </c>
      <c r="I116" s="1">
        <f t="shared" si="21"/>
        <v>288</v>
      </c>
      <c r="J116" s="1">
        <f t="shared" si="22"/>
        <v>1.53</v>
      </c>
      <c r="K116" s="1">
        <f t="shared" si="23"/>
        <v>0.63400000000000001</v>
      </c>
      <c r="L116">
        <f t="shared" si="24"/>
        <v>0.92826579592747605</v>
      </c>
      <c r="M116">
        <f t="shared" si="25"/>
        <v>0.73051855088536921</v>
      </c>
      <c r="N116">
        <f t="shared" si="26"/>
        <v>1.1356079802712382</v>
      </c>
      <c r="O116">
        <f t="shared" si="27"/>
        <v>0.32362479497034197</v>
      </c>
      <c r="P116" s="1">
        <v>10</v>
      </c>
      <c r="Q116" s="1" t="s">
        <v>22</v>
      </c>
      <c r="R116" s="1">
        <f t="shared" si="14"/>
        <v>273</v>
      </c>
      <c r="S116" s="1">
        <f t="shared" si="15"/>
        <v>282</v>
      </c>
      <c r="T116" s="1">
        <f t="shared" si="16"/>
        <v>285</v>
      </c>
      <c r="U116" s="1">
        <v>303</v>
      </c>
      <c r="V116" s="1">
        <v>3.1399999999999997E-2</v>
      </c>
      <c r="W116" s="1">
        <v>1.8440000000000001</v>
      </c>
      <c r="X116" s="1">
        <v>1.8440000000000001</v>
      </c>
      <c r="Y116" s="1">
        <v>0.28610000000000002</v>
      </c>
      <c r="Z116" s="1">
        <v>0.3</v>
      </c>
      <c r="AA116" s="1">
        <v>13.9363805</v>
      </c>
      <c r="AB116" s="1">
        <v>-13.9363805</v>
      </c>
      <c r="AC116" s="1">
        <v>30</v>
      </c>
      <c r="AD116" s="1">
        <v>30.861380459999999</v>
      </c>
      <c r="AE116" s="1">
        <v>2.7125218200000001</v>
      </c>
      <c r="AF116" s="1">
        <v>4.8478259399999999</v>
      </c>
      <c r="AG116" s="1">
        <v>6.0814050000000001E-2</v>
      </c>
      <c r="AH116" s="1">
        <v>8.36</v>
      </c>
      <c r="AI116" s="1">
        <v>0.29807931999999998</v>
      </c>
      <c r="AJ116" s="1">
        <v>0.31109999999999999</v>
      </c>
      <c r="AK116" s="1">
        <v>405.1639131</v>
      </c>
    </row>
    <row r="117" spans="1:37" x14ac:dyDescent="0.25">
      <c r="A117" s="1">
        <f t="shared" si="17"/>
        <v>0.1</v>
      </c>
      <c r="B117" s="1">
        <f t="shared" si="18"/>
        <v>2.24E-2</v>
      </c>
      <c r="C117" s="1">
        <v>0.5</v>
      </c>
      <c r="D117" s="1">
        <v>273</v>
      </c>
      <c r="E117" s="1">
        <v>30</v>
      </c>
      <c r="F117" s="1">
        <v>277</v>
      </c>
      <c r="G117" s="1">
        <f t="shared" si="19"/>
        <v>0.47635892222871057</v>
      </c>
      <c r="H117" s="1">
        <f t="shared" si="20"/>
        <v>0.42486971022637476</v>
      </c>
      <c r="I117" s="1">
        <f t="shared" si="21"/>
        <v>288</v>
      </c>
      <c r="J117" s="1">
        <f t="shared" si="22"/>
        <v>1.53</v>
      </c>
      <c r="K117" s="1">
        <f t="shared" si="23"/>
        <v>0.63400000000000001</v>
      </c>
      <c r="L117">
        <f t="shared" si="24"/>
        <v>0.92826579592747605</v>
      </c>
      <c r="M117">
        <f t="shared" si="25"/>
        <v>0.73051855088536921</v>
      </c>
      <c r="N117">
        <f t="shared" si="26"/>
        <v>1.1356079802712382</v>
      </c>
      <c r="O117">
        <f t="shared" si="27"/>
        <v>0.32362479497034197</v>
      </c>
      <c r="P117" s="1">
        <v>10</v>
      </c>
      <c r="Q117" s="1" t="s">
        <v>23</v>
      </c>
      <c r="R117" s="1">
        <f t="shared" si="14"/>
        <v>273</v>
      </c>
      <c r="S117" s="1">
        <f t="shared" si="15"/>
        <v>282</v>
      </c>
      <c r="T117" s="1">
        <f t="shared" si="16"/>
        <v>285</v>
      </c>
      <c r="U117" s="1">
        <v>303</v>
      </c>
      <c r="V117" s="1">
        <v>3.1399999999999997E-2</v>
      </c>
      <c r="W117" s="1">
        <v>2.4586999999999999</v>
      </c>
      <c r="X117" s="1">
        <v>2.4586999999999999</v>
      </c>
      <c r="Y117" s="1">
        <v>0.38150000000000001</v>
      </c>
      <c r="Z117" s="1">
        <v>0.4</v>
      </c>
      <c r="AA117" s="1">
        <v>18.78325615</v>
      </c>
      <c r="AB117" s="1">
        <v>-18.78325615</v>
      </c>
      <c r="AC117" s="1">
        <v>30</v>
      </c>
      <c r="AD117" s="1">
        <v>30.842028339999999</v>
      </c>
      <c r="AE117" s="1">
        <v>3.6399777200000001</v>
      </c>
      <c r="AF117" s="1">
        <v>6.2116307800000001</v>
      </c>
      <c r="AG117" s="1">
        <v>0.10928612</v>
      </c>
      <c r="AH117" s="1">
        <v>8.36</v>
      </c>
      <c r="AI117" s="1">
        <v>0.39999754999999998</v>
      </c>
      <c r="AJ117" s="1">
        <v>0.41039999999999999</v>
      </c>
      <c r="AK117" s="1">
        <v>435.6018421</v>
      </c>
    </row>
    <row r="118" spans="1:37" x14ac:dyDescent="0.25">
      <c r="A118" s="1">
        <f t="shared" si="17"/>
        <v>0.1</v>
      </c>
      <c r="B118" s="1">
        <f t="shared" si="18"/>
        <v>2.24E-2</v>
      </c>
      <c r="C118" s="1">
        <v>0.5</v>
      </c>
      <c r="D118" s="1">
        <v>273</v>
      </c>
      <c r="E118" s="1">
        <v>30</v>
      </c>
      <c r="F118" s="1">
        <v>277</v>
      </c>
      <c r="G118" s="1">
        <f t="shared" si="19"/>
        <v>0.47635892222871057</v>
      </c>
      <c r="H118" s="1">
        <f t="shared" si="20"/>
        <v>0.42486971022637476</v>
      </c>
      <c r="I118" s="1">
        <f t="shared" si="21"/>
        <v>288</v>
      </c>
      <c r="J118" s="1">
        <f t="shared" si="22"/>
        <v>1.53</v>
      </c>
      <c r="K118" s="1">
        <f t="shared" si="23"/>
        <v>0.63400000000000001</v>
      </c>
      <c r="L118">
        <f t="shared" si="24"/>
        <v>0.92826579592747605</v>
      </c>
      <c r="M118">
        <f t="shared" si="25"/>
        <v>0.73051855088536921</v>
      </c>
      <c r="N118">
        <f t="shared" si="26"/>
        <v>1.1356079802712382</v>
      </c>
      <c r="O118">
        <f t="shared" si="27"/>
        <v>0.32362479497034197</v>
      </c>
      <c r="P118" s="1">
        <v>10</v>
      </c>
      <c r="Q118" s="1" t="s">
        <v>24</v>
      </c>
      <c r="R118" s="1">
        <f t="shared" si="14"/>
        <v>273</v>
      </c>
      <c r="S118" s="1">
        <f t="shared" si="15"/>
        <v>282</v>
      </c>
      <c r="T118" s="1">
        <f t="shared" si="16"/>
        <v>285</v>
      </c>
      <c r="U118" s="1">
        <v>303</v>
      </c>
      <c r="V118" s="1">
        <v>3.1399999999999997E-2</v>
      </c>
      <c r="W118" s="1">
        <v>3.0733999999999999</v>
      </c>
      <c r="X118" s="1">
        <v>3.0733999999999999</v>
      </c>
      <c r="Y118" s="1">
        <v>0.4768</v>
      </c>
      <c r="Z118" s="1">
        <v>0.5</v>
      </c>
      <c r="AA118" s="1">
        <v>23.73083956</v>
      </c>
      <c r="AB118" s="1">
        <v>-23.73083956</v>
      </c>
      <c r="AC118" s="1">
        <v>30</v>
      </c>
      <c r="AD118" s="1">
        <v>30.77724151</v>
      </c>
      <c r="AE118" s="1">
        <v>4.1757664700000001</v>
      </c>
      <c r="AF118" s="1">
        <v>7.1899127600000003</v>
      </c>
      <c r="AG118" s="1">
        <v>0.17259119000000001</v>
      </c>
      <c r="AH118" s="1">
        <v>8.36</v>
      </c>
      <c r="AI118" s="1">
        <v>0.45887544000000002</v>
      </c>
      <c r="AJ118" s="1">
        <v>0.46439999999999998</v>
      </c>
      <c r="AK118" s="1">
        <v>456.71133049999997</v>
      </c>
    </row>
    <row r="119" spans="1:37" x14ac:dyDescent="0.25">
      <c r="A119" s="1">
        <f t="shared" si="17"/>
        <v>0.1</v>
      </c>
      <c r="B119" s="1">
        <f t="shared" si="18"/>
        <v>2.24E-2</v>
      </c>
      <c r="C119" s="1">
        <v>0.5</v>
      </c>
      <c r="D119" s="1">
        <v>273</v>
      </c>
      <c r="E119" s="1">
        <v>40</v>
      </c>
      <c r="F119" s="1">
        <v>277</v>
      </c>
      <c r="G119" s="1">
        <f t="shared" si="19"/>
        <v>0.47635892222871057</v>
      </c>
      <c r="H119" s="1">
        <f t="shared" si="20"/>
        <v>0.42486971022637476</v>
      </c>
      <c r="I119" s="1">
        <f t="shared" si="21"/>
        <v>288</v>
      </c>
      <c r="J119" s="1">
        <f t="shared" si="22"/>
        <v>1.53</v>
      </c>
      <c r="K119" s="1">
        <f t="shared" si="23"/>
        <v>0.63400000000000001</v>
      </c>
      <c r="L119">
        <f t="shared" si="24"/>
        <v>0.92826579592747605</v>
      </c>
      <c r="M119">
        <f t="shared" si="25"/>
        <v>0.73051855088536921</v>
      </c>
      <c r="N119">
        <f t="shared" si="26"/>
        <v>1.1356079802712382</v>
      </c>
      <c r="O119">
        <f t="shared" si="27"/>
        <v>0.32362479497034197</v>
      </c>
      <c r="P119" s="1">
        <v>10</v>
      </c>
      <c r="Q119" s="1" t="s">
        <v>22</v>
      </c>
      <c r="R119" s="1">
        <f t="shared" si="14"/>
        <v>273</v>
      </c>
      <c r="S119" s="1">
        <f t="shared" si="15"/>
        <v>285</v>
      </c>
      <c r="T119" s="1">
        <f t="shared" si="16"/>
        <v>288</v>
      </c>
      <c r="U119" s="1">
        <v>303</v>
      </c>
      <c r="V119" s="1">
        <v>3.1399999999999997E-2</v>
      </c>
      <c r="W119" s="1">
        <v>1.8440000000000001</v>
      </c>
      <c r="X119" s="1">
        <v>1.8440000000000001</v>
      </c>
      <c r="Y119" s="1">
        <v>0.28610000000000002</v>
      </c>
      <c r="Z119" s="1">
        <v>0.3</v>
      </c>
      <c r="AA119" s="1">
        <v>13.9363805</v>
      </c>
      <c r="AB119" s="1">
        <v>-13.9363805</v>
      </c>
      <c r="AC119" s="1">
        <v>30</v>
      </c>
      <c r="AD119" s="1">
        <v>30.806884870000001</v>
      </c>
      <c r="AE119" s="1">
        <v>2.45790899</v>
      </c>
      <c r="AF119" s="1">
        <v>4.6249224399999997</v>
      </c>
      <c r="AG119" s="1">
        <v>6.0814050000000001E-2</v>
      </c>
      <c r="AH119" s="1">
        <v>8.36</v>
      </c>
      <c r="AI119" s="1">
        <v>0.27009989000000001</v>
      </c>
      <c r="AJ119" s="1">
        <v>0.2828</v>
      </c>
      <c r="AK119" s="1">
        <v>435.3396755</v>
      </c>
    </row>
    <row r="120" spans="1:37" x14ac:dyDescent="0.25">
      <c r="A120" s="1">
        <f t="shared" si="17"/>
        <v>0.1</v>
      </c>
      <c r="B120" s="1">
        <f t="shared" si="18"/>
        <v>2.24E-2</v>
      </c>
      <c r="C120" s="1">
        <v>0.5</v>
      </c>
      <c r="D120" s="1">
        <v>273</v>
      </c>
      <c r="E120" s="1">
        <v>40</v>
      </c>
      <c r="F120" s="1">
        <v>277</v>
      </c>
      <c r="G120" s="1">
        <f t="shared" si="19"/>
        <v>0.47635892222871057</v>
      </c>
      <c r="H120" s="1">
        <f t="shared" si="20"/>
        <v>0.42486971022637476</v>
      </c>
      <c r="I120" s="1">
        <f t="shared" si="21"/>
        <v>288</v>
      </c>
      <c r="J120" s="1">
        <f t="shared" si="22"/>
        <v>1.53</v>
      </c>
      <c r="K120" s="1">
        <f t="shared" si="23"/>
        <v>0.63400000000000001</v>
      </c>
      <c r="L120">
        <f t="shared" si="24"/>
        <v>0.92826579592747605</v>
      </c>
      <c r="M120">
        <f t="shared" si="25"/>
        <v>0.73051855088536921</v>
      </c>
      <c r="N120">
        <f t="shared" si="26"/>
        <v>1.1356079802712382</v>
      </c>
      <c r="O120">
        <f t="shared" si="27"/>
        <v>0.32362479497034197</v>
      </c>
      <c r="P120" s="1">
        <v>10</v>
      </c>
      <c r="Q120" s="1" t="s">
        <v>23</v>
      </c>
      <c r="R120" s="1">
        <f t="shared" si="14"/>
        <v>273</v>
      </c>
      <c r="S120" s="1">
        <f t="shared" si="15"/>
        <v>285</v>
      </c>
      <c r="T120" s="1">
        <f t="shared" si="16"/>
        <v>288</v>
      </c>
      <c r="U120" s="1">
        <v>303</v>
      </c>
      <c r="V120" s="1">
        <v>3.1399999999999997E-2</v>
      </c>
      <c r="W120" s="1">
        <v>2.4586999999999999</v>
      </c>
      <c r="X120" s="1">
        <v>2.4586999999999999</v>
      </c>
      <c r="Y120" s="1">
        <v>0.38150000000000001</v>
      </c>
      <c r="Z120" s="1">
        <v>0.4</v>
      </c>
      <c r="AA120" s="1">
        <v>18.78325615</v>
      </c>
      <c r="AB120" s="1">
        <v>-18.78325615</v>
      </c>
      <c r="AC120" s="1">
        <v>30</v>
      </c>
      <c r="AD120" s="1">
        <v>30.783880310000001</v>
      </c>
      <c r="AE120" s="1">
        <v>3.2954625100000001</v>
      </c>
      <c r="AF120" s="1">
        <v>5.8764876399999997</v>
      </c>
      <c r="AG120" s="1">
        <v>0.10928612</v>
      </c>
      <c r="AH120" s="1">
        <v>8.36</v>
      </c>
      <c r="AI120" s="1">
        <v>0.36213874000000001</v>
      </c>
      <c r="AJ120" s="1">
        <v>0.37319999999999998</v>
      </c>
      <c r="AK120" s="1">
        <v>461.54293610000002</v>
      </c>
    </row>
    <row r="121" spans="1:37" x14ac:dyDescent="0.25">
      <c r="A121" s="1">
        <f t="shared" si="17"/>
        <v>0.1</v>
      </c>
      <c r="B121" s="1">
        <f t="shared" si="18"/>
        <v>2.24E-2</v>
      </c>
      <c r="C121" s="1">
        <v>0.5</v>
      </c>
      <c r="D121" s="1">
        <v>273</v>
      </c>
      <c r="E121" s="1">
        <v>40</v>
      </c>
      <c r="F121" s="1">
        <v>277</v>
      </c>
      <c r="G121" s="1">
        <f t="shared" si="19"/>
        <v>0.47635892222871057</v>
      </c>
      <c r="H121" s="1">
        <f t="shared" si="20"/>
        <v>0.42486971022637476</v>
      </c>
      <c r="I121" s="1">
        <f t="shared" si="21"/>
        <v>288</v>
      </c>
      <c r="J121" s="1">
        <f t="shared" si="22"/>
        <v>1.53</v>
      </c>
      <c r="K121" s="1">
        <f t="shared" si="23"/>
        <v>0.63400000000000001</v>
      </c>
      <c r="L121">
        <f t="shared" si="24"/>
        <v>0.92826579592747605</v>
      </c>
      <c r="M121">
        <f t="shared" si="25"/>
        <v>0.73051855088536921</v>
      </c>
      <c r="N121">
        <f t="shared" si="26"/>
        <v>1.1356079802712382</v>
      </c>
      <c r="O121">
        <f t="shared" si="27"/>
        <v>0.32362479497034197</v>
      </c>
      <c r="P121" s="1">
        <v>10</v>
      </c>
      <c r="Q121" s="1" t="s">
        <v>24</v>
      </c>
      <c r="R121" s="1">
        <f t="shared" si="14"/>
        <v>273</v>
      </c>
      <c r="S121" s="1">
        <f t="shared" si="15"/>
        <v>285</v>
      </c>
      <c r="T121" s="1">
        <f t="shared" si="16"/>
        <v>288</v>
      </c>
      <c r="U121" s="1">
        <v>303</v>
      </c>
      <c r="V121" s="1">
        <v>3.1399999999999997E-2</v>
      </c>
      <c r="W121" s="1">
        <v>3.0733999999999999</v>
      </c>
      <c r="X121" s="1">
        <v>3.0733999999999999</v>
      </c>
      <c r="Y121" s="1">
        <v>0.4768</v>
      </c>
      <c r="Z121" s="1">
        <v>0.5</v>
      </c>
      <c r="AA121" s="1">
        <v>23.73083956</v>
      </c>
      <c r="AB121" s="1">
        <v>-23.73083956</v>
      </c>
      <c r="AC121" s="1">
        <v>30</v>
      </c>
      <c r="AD121" s="1">
        <v>30.71457303</v>
      </c>
      <c r="AE121" s="1">
        <v>3.72650272</v>
      </c>
      <c r="AF121" s="1">
        <v>6.7232715499999998</v>
      </c>
      <c r="AG121" s="1">
        <v>0.17259119000000001</v>
      </c>
      <c r="AH121" s="1">
        <v>8.36</v>
      </c>
      <c r="AI121" s="1">
        <v>0.40950578999999998</v>
      </c>
      <c r="AJ121" s="1">
        <v>0.41670000000000001</v>
      </c>
      <c r="AK121" s="1">
        <v>477.5144009</v>
      </c>
    </row>
    <row r="122" spans="1:37" x14ac:dyDescent="0.25">
      <c r="A122" s="1">
        <f t="shared" si="17"/>
        <v>0.1</v>
      </c>
      <c r="B122" s="1">
        <f t="shared" si="18"/>
        <v>2.24E-2</v>
      </c>
      <c r="C122" s="1">
        <v>0.5</v>
      </c>
      <c r="D122" s="1">
        <v>273</v>
      </c>
      <c r="E122" s="1">
        <v>10</v>
      </c>
      <c r="F122" s="1">
        <v>277</v>
      </c>
      <c r="G122" s="1">
        <f t="shared" si="19"/>
        <v>0.47635892222871057</v>
      </c>
      <c r="H122" s="1">
        <f t="shared" si="20"/>
        <v>0.42486971022637476</v>
      </c>
      <c r="I122" s="1">
        <f t="shared" si="21"/>
        <v>288</v>
      </c>
      <c r="J122" s="1">
        <f t="shared" si="22"/>
        <v>1.53</v>
      </c>
      <c r="K122" s="1">
        <f t="shared" si="23"/>
        <v>0.63400000000000001</v>
      </c>
      <c r="L122">
        <f t="shared" si="24"/>
        <v>0.92826579592747605</v>
      </c>
      <c r="M122">
        <f t="shared" si="25"/>
        <v>0.73051855088536921</v>
      </c>
      <c r="N122">
        <f t="shared" si="26"/>
        <v>1.1356079802712382</v>
      </c>
      <c r="O122">
        <f t="shared" si="27"/>
        <v>0.32362479497034197</v>
      </c>
      <c r="P122" s="1">
        <v>20</v>
      </c>
      <c r="Q122" s="1" t="s">
        <v>22</v>
      </c>
      <c r="R122" s="1">
        <f t="shared" si="14"/>
        <v>273</v>
      </c>
      <c r="S122" s="1">
        <f t="shared" si="15"/>
        <v>276</v>
      </c>
      <c r="T122" s="1">
        <f t="shared" si="16"/>
        <v>282</v>
      </c>
      <c r="U122" s="1">
        <v>303</v>
      </c>
      <c r="V122" s="1">
        <v>3.1399999999999997E-2</v>
      </c>
      <c r="W122" s="1">
        <v>1.8440000000000001</v>
      </c>
      <c r="X122" s="1">
        <v>1.8440000000000001</v>
      </c>
      <c r="Y122" s="1">
        <v>0.28610000000000002</v>
      </c>
      <c r="Z122" s="1">
        <v>0.3</v>
      </c>
      <c r="AA122" s="1">
        <v>13.9363805</v>
      </c>
      <c r="AB122" s="1">
        <v>-13.9363805</v>
      </c>
      <c r="AC122" s="1">
        <v>30</v>
      </c>
      <c r="AD122" s="1">
        <v>30.900509759999998</v>
      </c>
      <c r="AE122" s="1">
        <v>2.9190534800000001</v>
      </c>
      <c r="AF122" s="1">
        <v>4.9838687400000001</v>
      </c>
      <c r="AG122" s="1">
        <v>6.0814050000000001E-2</v>
      </c>
      <c r="AH122" s="1">
        <v>8.36</v>
      </c>
      <c r="AI122" s="1">
        <v>0.32077510999999997</v>
      </c>
      <c r="AJ122" s="1">
        <v>0.33389999999999997</v>
      </c>
      <c r="AK122" s="1">
        <v>367.50041929999998</v>
      </c>
    </row>
    <row r="123" spans="1:37" x14ac:dyDescent="0.25">
      <c r="A123" s="1">
        <f t="shared" si="17"/>
        <v>0.1</v>
      </c>
      <c r="B123" s="1">
        <f t="shared" si="18"/>
        <v>2.24E-2</v>
      </c>
      <c r="C123" s="1">
        <v>0.5</v>
      </c>
      <c r="D123" s="1">
        <v>273</v>
      </c>
      <c r="E123" s="1">
        <v>10</v>
      </c>
      <c r="F123" s="1">
        <v>277</v>
      </c>
      <c r="G123" s="1">
        <f t="shared" si="19"/>
        <v>0.47635892222871057</v>
      </c>
      <c r="H123" s="1">
        <f t="shared" si="20"/>
        <v>0.42486971022637476</v>
      </c>
      <c r="I123" s="1">
        <f t="shared" si="21"/>
        <v>288</v>
      </c>
      <c r="J123" s="1">
        <f t="shared" si="22"/>
        <v>1.53</v>
      </c>
      <c r="K123" s="1">
        <f t="shared" si="23"/>
        <v>0.63400000000000001</v>
      </c>
      <c r="L123">
        <f t="shared" si="24"/>
        <v>0.92826579592747605</v>
      </c>
      <c r="M123">
        <f t="shared" si="25"/>
        <v>0.73051855088536921</v>
      </c>
      <c r="N123">
        <f t="shared" si="26"/>
        <v>1.1356079802712382</v>
      </c>
      <c r="O123">
        <f t="shared" si="27"/>
        <v>0.32362479497034197</v>
      </c>
      <c r="P123" s="1">
        <v>20</v>
      </c>
      <c r="Q123" s="1" t="s">
        <v>23</v>
      </c>
      <c r="R123" s="1">
        <f t="shared" si="14"/>
        <v>273</v>
      </c>
      <c r="S123" s="1">
        <f t="shared" si="15"/>
        <v>276</v>
      </c>
      <c r="T123" s="1">
        <f t="shared" si="16"/>
        <v>282</v>
      </c>
      <c r="U123" s="1">
        <v>303</v>
      </c>
      <c r="V123" s="1">
        <v>3.1399999999999997E-2</v>
      </c>
      <c r="W123" s="1">
        <v>2.4586999999999999</v>
      </c>
      <c r="X123" s="1">
        <v>2.4586999999999999</v>
      </c>
      <c r="Y123" s="1">
        <v>0.38150000000000001</v>
      </c>
      <c r="Z123" s="1">
        <v>0.4</v>
      </c>
      <c r="AA123" s="1">
        <v>18.78325615</v>
      </c>
      <c r="AB123" s="1">
        <v>-18.78325615</v>
      </c>
      <c r="AC123" s="1">
        <v>30</v>
      </c>
      <c r="AD123" s="1">
        <v>30.877077010000001</v>
      </c>
      <c r="AE123" s="1">
        <v>3.8715316400000002</v>
      </c>
      <c r="AF123" s="1">
        <v>6.3895218199999997</v>
      </c>
      <c r="AG123" s="1">
        <v>0.10928612</v>
      </c>
      <c r="AH123" s="1">
        <v>8.36</v>
      </c>
      <c r="AI123" s="1">
        <v>0.42544303999999999</v>
      </c>
      <c r="AJ123" s="1">
        <v>0.43530000000000002</v>
      </c>
      <c r="AK123" s="1">
        <v>407.72976089999997</v>
      </c>
    </row>
    <row r="124" spans="1:37" x14ac:dyDescent="0.25">
      <c r="A124" s="1">
        <f t="shared" si="17"/>
        <v>0.1</v>
      </c>
      <c r="B124" s="1">
        <f t="shared" si="18"/>
        <v>2.24E-2</v>
      </c>
      <c r="C124" s="1">
        <v>0.5</v>
      </c>
      <c r="D124" s="1">
        <v>273</v>
      </c>
      <c r="E124" s="1">
        <v>10</v>
      </c>
      <c r="F124" s="1">
        <v>277</v>
      </c>
      <c r="G124" s="1">
        <f t="shared" si="19"/>
        <v>0.47635892222871057</v>
      </c>
      <c r="H124" s="1">
        <f t="shared" si="20"/>
        <v>0.42486971022637476</v>
      </c>
      <c r="I124" s="1">
        <f t="shared" si="21"/>
        <v>288</v>
      </c>
      <c r="J124" s="1">
        <f t="shared" si="22"/>
        <v>1.53</v>
      </c>
      <c r="K124" s="1">
        <f t="shared" si="23"/>
        <v>0.63400000000000001</v>
      </c>
      <c r="L124">
        <f t="shared" si="24"/>
        <v>0.92826579592747605</v>
      </c>
      <c r="M124">
        <f t="shared" si="25"/>
        <v>0.73051855088536921</v>
      </c>
      <c r="N124">
        <f t="shared" si="26"/>
        <v>1.1356079802712382</v>
      </c>
      <c r="O124">
        <f t="shared" si="27"/>
        <v>0.32362479497034197</v>
      </c>
      <c r="P124" s="1">
        <v>20</v>
      </c>
      <c r="Q124" s="1" t="s">
        <v>24</v>
      </c>
      <c r="R124" s="1">
        <f t="shared" si="14"/>
        <v>273</v>
      </c>
      <c r="S124" s="1">
        <f t="shared" si="15"/>
        <v>276</v>
      </c>
      <c r="T124" s="1">
        <f t="shared" si="16"/>
        <v>282</v>
      </c>
      <c r="U124" s="1">
        <v>303</v>
      </c>
      <c r="V124" s="1">
        <v>3.1399999999999997E-2</v>
      </c>
      <c r="W124" s="1">
        <v>3.0733999999999999</v>
      </c>
      <c r="X124" s="1">
        <v>3.0733999999999999</v>
      </c>
      <c r="Y124" s="1">
        <v>0.4768</v>
      </c>
      <c r="Z124" s="1">
        <v>0.5</v>
      </c>
      <c r="AA124" s="1">
        <v>23.73083956</v>
      </c>
      <c r="AB124" s="1">
        <v>-23.73083956</v>
      </c>
      <c r="AC124" s="1">
        <v>30</v>
      </c>
      <c r="AD124" s="1">
        <v>30.808279989999999</v>
      </c>
      <c r="AE124" s="1">
        <v>4.4266261599999996</v>
      </c>
      <c r="AF124" s="1">
        <v>7.39252953</v>
      </c>
      <c r="AG124" s="1">
        <v>0.17259119000000001</v>
      </c>
      <c r="AH124" s="1">
        <v>8.36</v>
      </c>
      <c r="AI124" s="1">
        <v>0.48644243999999998</v>
      </c>
      <c r="AJ124" s="1">
        <v>0.49080000000000001</v>
      </c>
      <c r="AK124" s="1">
        <v>438.62918459999997</v>
      </c>
    </row>
    <row r="125" spans="1:37" x14ac:dyDescent="0.25">
      <c r="A125" s="1">
        <f t="shared" si="17"/>
        <v>0.1</v>
      </c>
      <c r="B125" s="1">
        <f t="shared" si="18"/>
        <v>2.24E-2</v>
      </c>
      <c r="C125" s="1">
        <v>0.5</v>
      </c>
      <c r="D125" s="1">
        <v>273</v>
      </c>
      <c r="E125" s="1">
        <v>20</v>
      </c>
      <c r="F125" s="1">
        <v>277</v>
      </c>
      <c r="G125" s="1">
        <f t="shared" si="19"/>
        <v>0.47635892222871057</v>
      </c>
      <c r="H125" s="1">
        <f t="shared" si="20"/>
        <v>0.42486971022637476</v>
      </c>
      <c r="I125" s="1">
        <f t="shared" si="21"/>
        <v>288</v>
      </c>
      <c r="J125" s="1">
        <f t="shared" si="22"/>
        <v>1.53</v>
      </c>
      <c r="K125" s="1">
        <f t="shared" si="23"/>
        <v>0.63400000000000001</v>
      </c>
      <c r="L125">
        <f t="shared" si="24"/>
        <v>0.92826579592747605</v>
      </c>
      <c r="M125">
        <f t="shared" si="25"/>
        <v>0.73051855088536921</v>
      </c>
      <c r="N125">
        <f t="shared" si="26"/>
        <v>1.1356079802712382</v>
      </c>
      <c r="O125">
        <f t="shared" si="27"/>
        <v>0.32362479497034197</v>
      </c>
      <c r="P125" s="1">
        <v>20</v>
      </c>
      <c r="Q125" s="1" t="s">
        <v>22</v>
      </c>
      <c r="R125" s="1">
        <f t="shared" si="14"/>
        <v>273</v>
      </c>
      <c r="S125" s="1">
        <f t="shared" si="15"/>
        <v>279</v>
      </c>
      <c r="T125" s="1">
        <f t="shared" si="16"/>
        <v>285</v>
      </c>
      <c r="U125" s="1">
        <v>303</v>
      </c>
      <c r="V125" s="1">
        <v>3.1399999999999997E-2</v>
      </c>
      <c r="W125" s="1">
        <v>1.8440000000000001</v>
      </c>
      <c r="X125" s="1">
        <v>1.8440000000000001</v>
      </c>
      <c r="Y125" s="1">
        <v>0.28610000000000002</v>
      </c>
      <c r="Z125" s="1">
        <v>0.3</v>
      </c>
      <c r="AA125" s="1">
        <v>13.9363805</v>
      </c>
      <c r="AB125" s="1">
        <v>-13.9363805</v>
      </c>
      <c r="AC125" s="1">
        <v>30</v>
      </c>
      <c r="AD125" s="1">
        <v>30.875990139999999</v>
      </c>
      <c r="AE125" s="1">
        <v>2.7882904100000001</v>
      </c>
      <c r="AF125" s="1">
        <v>4.8999726299999997</v>
      </c>
      <c r="AG125" s="1">
        <v>6.0814050000000001E-2</v>
      </c>
      <c r="AH125" s="1">
        <v>8.36</v>
      </c>
      <c r="AI125" s="1">
        <v>0.30640553999999998</v>
      </c>
      <c r="AJ125" s="1">
        <v>0.31950000000000001</v>
      </c>
      <c r="AK125" s="1">
        <v>388.63341050000002</v>
      </c>
    </row>
    <row r="126" spans="1:37" x14ac:dyDescent="0.25">
      <c r="A126" s="1">
        <f t="shared" si="17"/>
        <v>0.1</v>
      </c>
      <c r="B126" s="1">
        <f t="shared" si="18"/>
        <v>2.24E-2</v>
      </c>
      <c r="C126" s="1">
        <v>0.5</v>
      </c>
      <c r="D126" s="1">
        <v>273</v>
      </c>
      <c r="E126" s="1">
        <v>20</v>
      </c>
      <c r="F126" s="1">
        <v>277</v>
      </c>
      <c r="G126" s="1">
        <f t="shared" si="19"/>
        <v>0.47635892222871057</v>
      </c>
      <c r="H126" s="1">
        <f t="shared" si="20"/>
        <v>0.42486971022637476</v>
      </c>
      <c r="I126" s="1">
        <f t="shared" si="21"/>
        <v>288</v>
      </c>
      <c r="J126" s="1">
        <f t="shared" si="22"/>
        <v>1.53</v>
      </c>
      <c r="K126" s="1">
        <f t="shared" si="23"/>
        <v>0.63400000000000001</v>
      </c>
      <c r="L126">
        <f t="shared" si="24"/>
        <v>0.92826579592747605</v>
      </c>
      <c r="M126">
        <f t="shared" si="25"/>
        <v>0.73051855088536921</v>
      </c>
      <c r="N126">
        <f t="shared" si="26"/>
        <v>1.1356079802712382</v>
      </c>
      <c r="O126">
        <f t="shared" si="27"/>
        <v>0.32362479497034197</v>
      </c>
      <c r="P126" s="1">
        <v>20</v>
      </c>
      <c r="Q126" s="1" t="s">
        <v>23</v>
      </c>
      <c r="R126" s="1">
        <f t="shared" si="14"/>
        <v>273</v>
      </c>
      <c r="S126" s="1">
        <f t="shared" si="15"/>
        <v>279</v>
      </c>
      <c r="T126" s="1">
        <f t="shared" si="16"/>
        <v>285</v>
      </c>
      <c r="U126" s="1">
        <v>303</v>
      </c>
      <c r="V126" s="1">
        <v>3.1399999999999997E-2</v>
      </c>
      <c r="W126" s="1">
        <v>2.4586999999999999</v>
      </c>
      <c r="X126" s="1">
        <v>2.4586999999999999</v>
      </c>
      <c r="Y126" s="1">
        <v>0.38150000000000001</v>
      </c>
      <c r="Z126" s="1">
        <v>0.4</v>
      </c>
      <c r="AA126" s="1">
        <v>18.78325615</v>
      </c>
      <c r="AB126" s="1">
        <v>-18.78325615</v>
      </c>
      <c r="AC126" s="1">
        <v>30</v>
      </c>
      <c r="AD126" s="1">
        <v>30.857658780000001</v>
      </c>
      <c r="AE126" s="1">
        <v>3.7381662800000002</v>
      </c>
      <c r="AF126" s="1">
        <v>6.2960748400000002</v>
      </c>
      <c r="AG126" s="1">
        <v>0.10928612</v>
      </c>
      <c r="AH126" s="1">
        <v>8.36</v>
      </c>
      <c r="AI126" s="1">
        <v>0.41078750000000003</v>
      </c>
      <c r="AJ126" s="1">
        <v>0.42099999999999999</v>
      </c>
      <c r="AK126" s="1">
        <v>420.14200310000001</v>
      </c>
    </row>
    <row r="127" spans="1:37" x14ac:dyDescent="0.25">
      <c r="A127" s="1">
        <f t="shared" si="17"/>
        <v>0.1</v>
      </c>
      <c r="B127" s="1">
        <f t="shared" si="18"/>
        <v>2.24E-2</v>
      </c>
      <c r="C127" s="1">
        <v>0.5</v>
      </c>
      <c r="D127" s="1">
        <v>273</v>
      </c>
      <c r="E127" s="1">
        <v>20</v>
      </c>
      <c r="F127" s="1">
        <v>277</v>
      </c>
      <c r="G127" s="1">
        <f t="shared" si="19"/>
        <v>0.47635892222871057</v>
      </c>
      <c r="H127" s="1">
        <f t="shared" si="20"/>
        <v>0.42486971022637476</v>
      </c>
      <c r="I127" s="1">
        <f t="shared" si="21"/>
        <v>288</v>
      </c>
      <c r="J127" s="1">
        <f t="shared" si="22"/>
        <v>1.53</v>
      </c>
      <c r="K127" s="1">
        <f t="shared" si="23"/>
        <v>0.63400000000000001</v>
      </c>
      <c r="L127">
        <f t="shared" si="24"/>
        <v>0.92826579592747605</v>
      </c>
      <c r="M127">
        <f t="shared" si="25"/>
        <v>0.73051855088536921</v>
      </c>
      <c r="N127">
        <f t="shared" si="26"/>
        <v>1.1356079802712382</v>
      </c>
      <c r="O127">
        <f t="shared" si="27"/>
        <v>0.32362479497034197</v>
      </c>
      <c r="P127" s="1">
        <v>20</v>
      </c>
      <c r="Q127" s="1" t="s">
        <v>24</v>
      </c>
      <c r="R127" s="1">
        <f t="shared" si="14"/>
        <v>273</v>
      </c>
      <c r="S127" s="1">
        <f t="shared" si="15"/>
        <v>279</v>
      </c>
      <c r="T127" s="1">
        <f t="shared" si="16"/>
        <v>285</v>
      </c>
      <c r="U127" s="1">
        <v>303</v>
      </c>
      <c r="V127" s="1">
        <v>3.1399999999999997E-2</v>
      </c>
      <c r="W127" s="1">
        <v>3.0733999999999999</v>
      </c>
      <c r="X127" s="1">
        <v>3.0733999999999999</v>
      </c>
      <c r="Y127" s="1">
        <v>0.4768</v>
      </c>
      <c r="Z127" s="1">
        <v>0.5</v>
      </c>
      <c r="AA127" s="1">
        <v>23.73083956</v>
      </c>
      <c r="AB127" s="1">
        <v>-23.73083956</v>
      </c>
      <c r="AC127" s="1">
        <v>30</v>
      </c>
      <c r="AD127" s="1">
        <v>30.793999599999999</v>
      </c>
      <c r="AE127" s="1">
        <v>4.2990366</v>
      </c>
      <c r="AF127" s="1">
        <v>7.3115794699999999</v>
      </c>
      <c r="AG127" s="1">
        <v>0.17259119000000001</v>
      </c>
      <c r="AH127" s="1">
        <v>8.36</v>
      </c>
      <c r="AI127" s="1">
        <v>0.4724216</v>
      </c>
      <c r="AJ127" s="1">
        <v>0.47739999999999999</v>
      </c>
      <c r="AK127" s="1">
        <v>443.16305169999998</v>
      </c>
    </row>
    <row r="128" spans="1:37" x14ac:dyDescent="0.25">
      <c r="A128" s="1">
        <f t="shared" si="17"/>
        <v>0.1</v>
      </c>
      <c r="B128" s="1">
        <f t="shared" si="18"/>
        <v>2.24E-2</v>
      </c>
      <c r="C128" s="1">
        <v>0.5</v>
      </c>
      <c r="D128" s="1">
        <v>273</v>
      </c>
      <c r="E128" s="1">
        <v>30</v>
      </c>
      <c r="F128" s="1">
        <v>277</v>
      </c>
      <c r="G128" s="1">
        <f t="shared" si="19"/>
        <v>0.47635892222871057</v>
      </c>
      <c r="H128" s="1">
        <f t="shared" si="20"/>
        <v>0.42486971022637476</v>
      </c>
      <c r="I128" s="1">
        <f t="shared" si="21"/>
        <v>288</v>
      </c>
      <c r="J128" s="1">
        <f t="shared" si="22"/>
        <v>1.53</v>
      </c>
      <c r="K128" s="1">
        <f t="shared" si="23"/>
        <v>0.63400000000000001</v>
      </c>
      <c r="L128">
        <f t="shared" si="24"/>
        <v>0.92826579592747605</v>
      </c>
      <c r="M128">
        <f t="shared" si="25"/>
        <v>0.73051855088536921</v>
      </c>
      <c r="N128">
        <f t="shared" si="26"/>
        <v>1.1356079802712382</v>
      </c>
      <c r="O128">
        <f t="shared" si="27"/>
        <v>0.32362479497034197</v>
      </c>
      <c r="P128" s="1">
        <v>20</v>
      </c>
      <c r="Q128" s="1" t="s">
        <v>22</v>
      </c>
      <c r="R128" s="1">
        <f t="shared" si="14"/>
        <v>273</v>
      </c>
      <c r="S128" s="1">
        <f t="shared" si="15"/>
        <v>282</v>
      </c>
      <c r="T128" s="1">
        <f t="shared" si="16"/>
        <v>288</v>
      </c>
      <c r="U128" s="1">
        <v>303</v>
      </c>
      <c r="V128" s="1">
        <v>3.1399999999999997E-2</v>
      </c>
      <c r="W128" s="1">
        <v>1.8440000000000001</v>
      </c>
      <c r="X128" s="1">
        <v>1.8440000000000001</v>
      </c>
      <c r="Y128" s="1">
        <v>0.28610000000000002</v>
      </c>
      <c r="Z128" s="1">
        <v>0.3</v>
      </c>
      <c r="AA128" s="1">
        <v>13.9363805</v>
      </c>
      <c r="AB128" s="1">
        <v>-13.9363805</v>
      </c>
      <c r="AC128" s="1">
        <v>30</v>
      </c>
      <c r="AD128" s="1">
        <v>30.825091459999999</v>
      </c>
      <c r="AE128" s="1">
        <v>2.5516324099999999</v>
      </c>
      <c r="AF128" s="1">
        <v>4.6906178399999998</v>
      </c>
      <c r="AG128" s="1">
        <v>6.0814050000000001E-2</v>
      </c>
      <c r="AH128" s="1">
        <v>8.36</v>
      </c>
      <c r="AI128" s="1">
        <v>0.28039916999999998</v>
      </c>
      <c r="AJ128" s="1">
        <v>0.29330000000000001</v>
      </c>
      <c r="AK128" s="1">
        <v>421.66832679999999</v>
      </c>
    </row>
    <row r="129" spans="1:37" x14ac:dyDescent="0.25">
      <c r="A129" s="1">
        <f t="shared" si="17"/>
        <v>0.1</v>
      </c>
      <c r="B129" s="1">
        <f t="shared" si="18"/>
        <v>2.24E-2</v>
      </c>
      <c r="C129" s="1">
        <v>0.5</v>
      </c>
      <c r="D129" s="1">
        <v>273</v>
      </c>
      <c r="E129" s="1">
        <v>30</v>
      </c>
      <c r="F129" s="1">
        <v>277</v>
      </c>
      <c r="G129" s="1">
        <f t="shared" si="19"/>
        <v>0.47635892222871057</v>
      </c>
      <c r="H129" s="1">
        <f t="shared" si="20"/>
        <v>0.42486971022637476</v>
      </c>
      <c r="I129" s="1">
        <f t="shared" si="21"/>
        <v>288</v>
      </c>
      <c r="J129" s="1">
        <f t="shared" si="22"/>
        <v>1.53</v>
      </c>
      <c r="K129" s="1">
        <f t="shared" si="23"/>
        <v>0.63400000000000001</v>
      </c>
      <c r="L129">
        <f t="shared" si="24"/>
        <v>0.92826579592747605</v>
      </c>
      <c r="M129">
        <f t="shared" si="25"/>
        <v>0.73051855088536921</v>
      </c>
      <c r="N129">
        <f t="shared" si="26"/>
        <v>1.1356079802712382</v>
      </c>
      <c r="O129">
        <f t="shared" si="27"/>
        <v>0.32362479497034197</v>
      </c>
      <c r="P129" s="1">
        <v>20</v>
      </c>
      <c r="Q129" s="1" t="s">
        <v>23</v>
      </c>
      <c r="R129" s="1">
        <f t="shared" si="14"/>
        <v>273</v>
      </c>
      <c r="S129" s="1">
        <f t="shared" si="15"/>
        <v>282</v>
      </c>
      <c r="T129" s="1">
        <f t="shared" si="16"/>
        <v>288</v>
      </c>
      <c r="U129" s="1">
        <v>303</v>
      </c>
      <c r="V129" s="1">
        <v>3.1399999999999997E-2</v>
      </c>
      <c r="W129" s="1">
        <v>2.4586999999999999</v>
      </c>
      <c r="X129" s="1">
        <v>2.4586999999999999</v>
      </c>
      <c r="Y129" s="1">
        <v>0.38150000000000001</v>
      </c>
      <c r="Z129" s="1">
        <v>0.4</v>
      </c>
      <c r="AA129" s="1">
        <v>18.78325615</v>
      </c>
      <c r="AB129" s="1">
        <v>-18.78325615</v>
      </c>
      <c r="AC129" s="1">
        <v>30</v>
      </c>
      <c r="AD129" s="1">
        <v>30.803741970000001</v>
      </c>
      <c r="AE129" s="1">
        <v>3.42191724</v>
      </c>
      <c r="AF129" s="1">
        <v>5.9820716300000001</v>
      </c>
      <c r="AG129" s="1">
        <v>0.10928612</v>
      </c>
      <c r="AH129" s="1">
        <v>8.36</v>
      </c>
      <c r="AI129" s="1">
        <v>0.37603486000000003</v>
      </c>
      <c r="AJ129" s="1">
        <v>0.38690000000000002</v>
      </c>
      <c r="AK129" s="1">
        <v>448.36807349999998</v>
      </c>
    </row>
    <row r="130" spans="1:37" x14ac:dyDescent="0.25">
      <c r="A130" s="1">
        <f t="shared" si="17"/>
        <v>0.1</v>
      </c>
      <c r="B130" s="1">
        <f t="shared" si="18"/>
        <v>2.24E-2</v>
      </c>
      <c r="C130" s="1">
        <v>0.5</v>
      </c>
      <c r="D130" s="1">
        <v>273</v>
      </c>
      <c r="E130" s="1">
        <v>30</v>
      </c>
      <c r="F130" s="1">
        <v>277</v>
      </c>
      <c r="G130" s="1">
        <f t="shared" si="19"/>
        <v>0.47635892222871057</v>
      </c>
      <c r="H130" s="1">
        <f t="shared" si="20"/>
        <v>0.42486971022637476</v>
      </c>
      <c r="I130" s="1">
        <f t="shared" si="21"/>
        <v>288</v>
      </c>
      <c r="J130" s="1">
        <f t="shared" si="22"/>
        <v>1.53</v>
      </c>
      <c r="K130" s="1">
        <f t="shared" si="23"/>
        <v>0.63400000000000001</v>
      </c>
      <c r="L130">
        <f t="shared" si="24"/>
        <v>0.92826579592747605</v>
      </c>
      <c r="M130">
        <f t="shared" si="25"/>
        <v>0.73051855088536921</v>
      </c>
      <c r="N130">
        <f t="shared" si="26"/>
        <v>1.1356079802712382</v>
      </c>
      <c r="O130">
        <f t="shared" si="27"/>
        <v>0.32362479497034197</v>
      </c>
      <c r="P130" s="1">
        <v>20</v>
      </c>
      <c r="Q130" s="1" t="s">
        <v>24</v>
      </c>
      <c r="R130" s="1">
        <f t="shared" ref="R130:R193" si="28">U130-AC130</f>
        <v>273</v>
      </c>
      <c r="S130" s="1">
        <f t="shared" ref="S130:S193" si="29">R130+E130/100*(U130-R130)</f>
        <v>282</v>
      </c>
      <c r="T130" s="1">
        <f t="shared" ref="T130:T193" si="30">U130-(100-P130-E130)/100*AC130</f>
        <v>288</v>
      </c>
      <c r="U130" s="1">
        <v>303</v>
      </c>
      <c r="V130" s="1">
        <v>3.1399999999999997E-2</v>
      </c>
      <c r="W130" s="1">
        <v>3.0733999999999999</v>
      </c>
      <c r="X130" s="1">
        <v>3.0733999999999999</v>
      </c>
      <c r="Y130" s="1">
        <v>0.4768</v>
      </c>
      <c r="Z130" s="1">
        <v>0.5</v>
      </c>
      <c r="AA130" s="1">
        <v>23.73083956</v>
      </c>
      <c r="AB130" s="1">
        <v>-23.73083956</v>
      </c>
      <c r="AC130" s="1">
        <v>30</v>
      </c>
      <c r="AD130" s="1">
        <v>30.736405779999998</v>
      </c>
      <c r="AE130" s="1">
        <v>3.89123186</v>
      </c>
      <c r="AF130" s="1">
        <v>6.8775354599999998</v>
      </c>
      <c r="AG130" s="1">
        <v>0.17259119000000001</v>
      </c>
      <c r="AH130" s="1">
        <v>8.36</v>
      </c>
      <c r="AI130" s="1">
        <v>0.42760789999999999</v>
      </c>
      <c r="AJ130" s="1">
        <v>0.43430000000000002</v>
      </c>
      <c r="AK130" s="1">
        <v>465.53247540000001</v>
      </c>
    </row>
    <row r="131" spans="1:37" x14ac:dyDescent="0.25">
      <c r="A131" s="1">
        <f t="shared" ref="A131:A194" si="31">100/1000</f>
        <v>0.1</v>
      </c>
      <c r="B131" s="1">
        <f t="shared" ref="B131:B194" si="32">22.4/1000</f>
        <v>2.24E-2</v>
      </c>
      <c r="C131" s="1">
        <v>0.5</v>
      </c>
      <c r="D131" s="1">
        <v>273</v>
      </c>
      <c r="E131" s="1">
        <v>40</v>
      </c>
      <c r="F131" s="1">
        <v>277</v>
      </c>
      <c r="G131" s="1">
        <f t="shared" ref="G131:G194" si="33">(2*A131/(PI()^0.5*B131/2))/(2*2*A131/(PI()^0.5*B131/2)+1)</f>
        <v>0.47635892222871057</v>
      </c>
      <c r="H131" s="1">
        <f t="shared" ref="H131:H194" si="34">1/3+(1-0.36)*(G131-1/3)</f>
        <v>0.42486971022637476</v>
      </c>
      <c r="I131" s="1">
        <f t="shared" ref="I131:I194" si="35">U131-AC131/2</f>
        <v>288</v>
      </c>
      <c r="J131" s="1">
        <f t="shared" ref="J131:J194" si="36">1.53</f>
        <v>1.53</v>
      </c>
      <c r="K131" s="1">
        <f t="shared" ref="K131:K194" si="37">0.634</f>
        <v>0.63400000000000001</v>
      </c>
      <c r="L131">
        <f t="shared" ref="L131:L194" si="38">738690.449624952*4*PI()*10^-7</f>
        <v>0.92826579592747605</v>
      </c>
      <c r="M131">
        <f t="shared" ref="M131:M194" si="39">581328.191968674*4*PI()*10^-7</f>
        <v>0.73051855088536921</v>
      </c>
      <c r="N131">
        <f t="shared" ref="N131:N194" si="40">J131-H131*L131</f>
        <v>1.1356079802712382</v>
      </c>
      <c r="O131">
        <f t="shared" ref="O131:O194" si="41">K131-M131*H131</f>
        <v>0.32362479497034197</v>
      </c>
      <c r="P131" s="1">
        <v>20</v>
      </c>
      <c r="Q131" s="1" t="s">
        <v>22</v>
      </c>
      <c r="R131" s="1">
        <f t="shared" si="28"/>
        <v>273</v>
      </c>
      <c r="S131" s="1">
        <f t="shared" si="29"/>
        <v>285</v>
      </c>
      <c r="T131" s="1">
        <f t="shared" si="30"/>
        <v>291</v>
      </c>
      <c r="U131" s="1">
        <v>303</v>
      </c>
      <c r="V131" s="1">
        <v>3.1399999999999997E-2</v>
      </c>
      <c r="W131" s="1">
        <v>1.8440000000000001</v>
      </c>
      <c r="X131" s="1">
        <v>1.8440000000000001</v>
      </c>
      <c r="Y131" s="1">
        <v>0.28610000000000002</v>
      </c>
      <c r="Z131" s="1">
        <v>0.3</v>
      </c>
      <c r="AA131" s="1">
        <v>13.9363805</v>
      </c>
      <c r="AB131" s="1">
        <v>-13.9363805</v>
      </c>
      <c r="AC131" s="1">
        <v>30</v>
      </c>
      <c r="AD131" s="1">
        <v>30.748253630000001</v>
      </c>
      <c r="AE131" s="1">
        <v>2.2180269199999998</v>
      </c>
      <c r="AF131" s="1">
        <v>4.3505756299999998</v>
      </c>
      <c r="AG131" s="1">
        <v>6.0814050000000001E-2</v>
      </c>
      <c r="AH131" s="1">
        <v>8.36</v>
      </c>
      <c r="AI131" s="1">
        <v>0.24373922000000001</v>
      </c>
      <c r="AJ131" s="1">
        <v>0.25600000000000001</v>
      </c>
      <c r="AK131" s="1">
        <v>445.04223359999997</v>
      </c>
    </row>
    <row r="132" spans="1:37" x14ac:dyDescent="0.25">
      <c r="A132" s="1">
        <f t="shared" si="31"/>
        <v>0.1</v>
      </c>
      <c r="B132" s="1">
        <f t="shared" si="32"/>
        <v>2.24E-2</v>
      </c>
      <c r="C132" s="1">
        <v>0.5</v>
      </c>
      <c r="D132" s="1">
        <v>273</v>
      </c>
      <c r="E132" s="1">
        <v>40</v>
      </c>
      <c r="F132" s="1">
        <v>277</v>
      </c>
      <c r="G132" s="1">
        <f t="shared" si="33"/>
        <v>0.47635892222871057</v>
      </c>
      <c r="H132" s="1">
        <f t="shared" si="34"/>
        <v>0.42486971022637476</v>
      </c>
      <c r="I132" s="1">
        <f t="shared" si="35"/>
        <v>288</v>
      </c>
      <c r="J132" s="1">
        <f t="shared" si="36"/>
        <v>1.53</v>
      </c>
      <c r="K132" s="1">
        <f t="shared" si="37"/>
        <v>0.63400000000000001</v>
      </c>
      <c r="L132">
        <f t="shared" si="38"/>
        <v>0.92826579592747605</v>
      </c>
      <c r="M132">
        <f t="shared" si="39"/>
        <v>0.73051855088536921</v>
      </c>
      <c r="N132">
        <f t="shared" si="40"/>
        <v>1.1356079802712382</v>
      </c>
      <c r="O132">
        <f t="shared" si="41"/>
        <v>0.32362479497034197</v>
      </c>
      <c r="P132" s="1">
        <v>20</v>
      </c>
      <c r="Q132" s="1" t="s">
        <v>23</v>
      </c>
      <c r="R132" s="1">
        <f t="shared" si="28"/>
        <v>273</v>
      </c>
      <c r="S132" s="1">
        <f t="shared" si="29"/>
        <v>285</v>
      </c>
      <c r="T132" s="1">
        <f t="shared" si="30"/>
        <v>291</v>
      </c>
      <c r="U132" s="1">
        <v>303</v>
      </c>
      <c r="V132" s="1">
        <v>3.1399999999999997E-2</v>
      </c>
      <c r="W132" s="1">
        <v>2.4586999999999999</v>
      </c>
      <c r="X132" s="1">
        <v>2.4586999999999999</v>
      </c>
      <c r="Y132" s="1">
        <v>0.38150000000000001</v>
      </c>
      <c r="Z132" s="1">
        <v>0.4</v>
      </c>
      <c r="AA132" s="1">
        <v>18.78325615</v>
      </c>
      <c r="AB132" s="1">
        <v>-18.78325615</v>
      </c>
      <c r="AC132" s="1">
        <v>30</v>
      </c>
      <c r="AD132" s="1">
        <v>30.718157290000001</v>
      </c>
      <c r="AE132" s="1">
        <v>2.94288653</v>
      </c>
      <c r="AF132" s="1">
        <v>5.46036184</v>
      </c>
      <c r="AG132" s="1">
        <v>0.10928612</v>
      </c>
      <c r="AH132" s="1">
        <v>8.36</v>
      </c>
      <c r="AI132" s="1">
        <v>0.32339412000000001</v>
      </c>
      <c r="AJ132" s="1">
        <v>0.3347</v>
      </c>
      <c r="AK132" s="1">
        <v>467.82931769999999</v>
      </c>
    </row>
    <row r="133" spans="1:37" x14ac:dyDescent="0.25">
      <c r="A133" s="1">
        <f t="shared" si="31"/>
        <v>0.1</v>
      </c>
      <c r="B133" s="1">
        <f t="shared" si="32"/>
        <v>2.24E-2</v>
      </c>
      <c r="C133" s="1">
        <v>0.5</v>
      </c>
      <c r="D133" s="1">
        <v>273</v>
      </c>
      <c r="E133" s="1">
        <v>40</v>
      </c>
      <c r="F133" s="1">
        <v>277</v>
      </c>
      <c r="G133" s="1">
        <f t="shared" si="33"/>
        <v>0.47635892222871057</v>
      </c>
      <c r="H133" s="1">
        <f t="shared" si="34"/>
        <v>0.42486971022637476</v>
      </c>
      <c r="I133" s="1">
        <f t="shared" si="35"/>
        <v>288</v>
      </c>
      <c r="J133" s="1">
        <f t="shared" si="36"/>
        <v>1.53</v>
      </c>
      <c r="K133" s="1">
        <f t="shared" si="37"/>
        <v>0.63400000000000001</v>
      </c>
      <c r="L133">
        <f t="shared" si="38"/>
        <v>0.92826579592747605</v>
      </c>
      <c r="M133">
        <f t="shared" si="39"/>
        <v>0.73051855088536921</v>
      </c>
      <c r="N133">
        <f t="shared" si="40"/>
        <v>1.1356079802712382</v>
      </c>
      <c r="O133">
        <f t="shared" si="41"/>
        <v>0.32362479497034197</v>
      </c>
      <c r="P133" s="1">
        <v>20</v>
      </c>
      <c r="Q133" s="1" t="s">
        <v>24</v>
      </c>
      <c r="R133" s="1">
        <f t="shared" si="28"/>
        <v>273</v>
      </c>
      <c r="S133" s="1">
        <f t="shared" si="29"/>
        <v>285</v>
      </c>
      <c r="T133" s="1">
        <f t="shared" si="30"/>
        <v>291</v>
      </c>
      <c r="U133" s="1">
        <v>303</v>
      </c>
      <c r="V133" s="1">
        <v>3.1399999999999997E-2</v>
      </c>
      <c r="W133" s="1">
        <v>3.0733999999999999</v>
      </c>
      <c r="X133" s="1">
        <v>3.0733999999999999</v>
      </c>
      <c r="Y133" s="1">
        <v>0.4768</v>
      </c>
      <c r="Z133" s="1">
        <v>0.5</v>
      </c>
      <c r="AA133" s="1">
        <v>23.73083956</v>
      </c>
      <c r="AB133" s="1">
        <v>-23.73083956</v>
      </c>
      <c r="AC133" s="1">
        <v>30</v>
      </c>
      <c r="AD133" s="1">
        <v>30.640820120000001</v>
      </c>
      <c r="AE133" s="1">
        <v>3.2342204699999999</v>
      </c>
      <c r="AF133" s="1">
        <v>6.1371635900000001</v>
      </c>
      <c r="AG133" s="1">
        <v>0.17259119000000001</v>
      </c>
      <c r="AH133" s="1">
        <v>8.36</v>
      </c>
      <c r="AI133" s="1">
        <v>0.35540884</v>
      </c>
      <c r="AJ133" s="1">
        <v>0.3639</v>
      </c>
      <c r="AK133" s="1">
        <v>480.12085710000002</v>
      </c>
    </row>
    <row r="134" spans="1:37" x14ac:dyDescent="0.25">
      <c r="A134" s="1">
        <f t="shared" si="31"/>
        <v>0.1</v>
      </c>
      <c r="B134" s="1">
        <f t="shared" si="32"/>
        <v>2.24E-2</v>
      </c>
      <c r="C134" s="1">
        <v>0.5</v>
      </c>
      <c r="D134" s="1">
        <v>273</v>
      </c>
      <c r="E134" s="1">
        <v>10</v>
      </c>
      <c r="F134" s="1">
        <v>277</v>
      </c>
      <c r="G134" s="1">
        <f t="shared" si="33"/>
        <v>0.47635892222871057</v>
      </c>
      <c r="H134" s="1">
        <f t="shared" si="34"/>
        <v>0.42486971022637476</v>
      </c>
      <c r="I134" s="1">
        <f t="shared" si="35"/>
        <v>288</v>
      </c>
      <c r="J134" s="1">
        <f t="shared" si="36"/>
        <v>1.53</v>
      </c>
      <c r="K134" s="1">
        <f t="shared" si="37"/>
        <v>0.63400000000000001</v>
      </c>
      <c r="L134">
        <f t="shared" si="38"/>
        <v>0.92826579592747605</v>
      </c>
      <c r="M134">
        <f t="shared" si="39"/>
        <v>0.73051855088536921</v>
      </c>
      <c r="N134">
        <f t="shared" si="40"/>
        <v>1.1356079802712382</v>
      </c>
      <c r="O134">
        <f t="shared" si="41"/>
        <v>0.32362479497034197</v>
      </c>
      <c r="P134" s="1">
        <v>30</v>
      </c>
      <c r="Q134" s="1" t="s">
        <v>22</v>
      </c>
      <c r="R134" s="1">
        <f t="shared" si="28"/>
        <v>273</v>
      </c>
      <c r="S134" s="1">
        <f t="shared" si="29"/>
        <v>276</v>
      </c>
      <c r="T134" s="1">
        <f t="shared" si="30"/>
        <v>285</v>
      </c>
      <c r="U134" s="1">
        <v>303</v>
      </c>
      <c r="V134" s="1">
        <v>3.1399999999999997E-2</v>
      </c>
      <c r="W134" s="1">
        <v>1.8440000000000001</v>
      </c>
      <c r="X134" s="1">
        <v>1.8440000000000001</v>
      </c>
      <c r="Y134" s="1">
        <v>0.28610000000000002</v>
      </c>
      <c r="Z134" s="1">
        <v>0.3</v>
      </c>
      <c r="AA134" s="1">
        <v>13.9363805</v>
      </c>
      <c r="AB134" s="1">
        <v>-13.9363805</v>
      </c>
      <c r="AC134" s="1">
        <v>30</v>
      </c>
      <c r="AD134" s="1">
        <v>30.883112480000001</v>
      </c>
      <c r="AE134" s="1">
        <v>2.8270097600000001</v>
      </c>
      <c r="AF134" s="1">
        <v>4.9236256100000002</v>
      </c>
      <c r="AG134" s="1">
        <v>6.0814050000000001E-2</v>
      </c>
      <c r="AH134" s="1">
        <v>8.36</v>
      </c>
      <c r="AI134" s="1">
        <v>0.31066041</v>
      </c>
      <c r="AJ134" s="1">
        <v>0.32379999999999998</v>
      </c>
      <c r="AK134" s="1">
        <v>377.65398950000002</v>
      </c>
    </row>
    <row r="135" spans="1:37" x14ac:dyDescent="0.25">
      <c r="A135" s="1">
        <f t="shared" si="31"/>
        <v>0.1</v>
      </c>
      <c r="B135" s="1">
        <f t="shared" si="32"/>
        <v>2.24E-2</v>
      </c>
      <c r="C135" s="1">
        <v>0.5</v>
      </c>
      <c r="D135" s="1">
        <v>273</v>
      </c>
      <c r="E135" s="1">
        <v>10</v>
      </c>
      <c r="F135" s="1">
        <v>277</v>
      </c>
      <c r="G135" s="1">
        <f t="shared" si="33"/>
        <v>0.47635892222871057</v>
      </c>
      <c r="H135" s="1">
        <f t="shared" si="34"/>
        <v>0.42486971022637476</v>
      </c>
      <c r="I135" s="1">
        <f t="shared" si="35"/>
        <v>288</v>
      </c>
      <c r="J135" s="1">
        <f t="shared" si="36"/>
        <v>1.53</v>
      </c>
      <c r="K135" s="1">
        <f t="shared" si="37"/>
        <v>0.63400000000000001</v>
      </c>
      <c r="L135">
        <f t="shared" si="38"/>
        <v>0.92826579592747605</v>
      </c>
      <c r="M135">
        <f t="shared" si="39"/>
        <v>0.73051855088536921</v>
      </c>
      <c r="N135">
        <f t="shared" si="40"/>
        <v>1.1356079802712382</v>
      </c>
      <c r="O135">
        <f t="shared" si="41"/>
        <v>0.32362479497034197</v>
      </c>
      <c r="P135" s="1">
        <v>30</v>
      </c>
      <c r="Q135" s="1" t="s">
        <v>23</v>
      </c>
      <c r="R135" s="1">
        <f t="shared" si="28"/>
        <v>273</v>
      </c>
      <c r="S135" s="1">
        <f t="shared" si="29"/>
        <v>276</v>
      </c>
      <c r="T135" s="1">
        <f t="shared" si="30"/>
        <v>285</v>
      </c>
      <c r="U135" s="1">
        <v>303</v>
      </c>
      <c r="V135" s="1">
        <v>3.1399999999999997E-2</v>
      </c>
      <c r="W135" s="1">
        <v>2.4586999999999999</v>
      </c>
      <c r="X135" s="1">
        <v>2.4586999999999999</v>
      </c>
      <c r="Y135" s="1">
        <v>0.38150000000000001</v>
      </c>
      <c r="Z135" s="1">
        <v>0.4</v>
      </c>
      <c r="AA135" s="1">
        <v>18.78325615</v>
      </c>
      <c r="AB135" s="1">
        <v>-18.78325615</v>
      </c>
      <c r="AC135" s="1">
        <v>30</v>
      </c>
      <c r="AD135" s="1">
        <v>30.86419016</v>
      </c>
      <c r="AE135" s="1">
        <v>3.7805444800000001</v>
      </c>
      <c r="AF135" s="1">
        <v>6.3300901500000002</v>
      </c>
      <c r="AG135" s="1">
        <v>0.10928612</v>
      </c>
      <c r="AH135" s="1">
        <v>8.36</v>
      </c>
      <c r="AI135" s="1">
        <v>0.41544445000000002</v>
      </c>
      <c r="AJ135" s="1">
        <v>0.42549999999999999</v>
      </c>
      <c r="AK135" s="1">
        <v>411.42522969999999</v>
      </c>
    </row>
    <row r="136" spans="1:37" x14ac:dyDescent="0.25">
      <c r="A136" s="1">
        <f t="shared" si="31"/>
        <v>0.1</v>
      </c>
      <c r="B136" s="1">
        <f t="shared" si="32"/>
        <v>2.24E-2</v>
      </c>
      <c r="C136" s="1">
        <v>0.5</v>
      </c>
      <c r="D136" s="1">
        <v>273</v>
      </c>
      <c r="E136" s="1">
        <v>10</v>
      </c>
      <c r="F136" s="1">
        <v>277</v>
      </c>
      <c r="G136" s="1">
        <f t="shared" si="33"/>
        <v>0.47635892222871057</v>
      </c>
      <c r="H136" s="1">
        <f t="shared" si="34"/>
        <v>0.42486971022637476</v>
      </c>
      <c r="I136" s="1">
        <f t="shared" si="35"/>
        <v>288</v>
      </c>
      <c r="J136" s="1">
        <f t="shared" si="36"/>
        <v>1.53</v>
      </c>
      <c r="K136" s="1">
        <f t="shared" si="37"/>
        <v>0.63400000000000001</v>
      </c>
      <c r="L136">
        <f t="shared" si="38"/>
        <v>0.92826579592747605</v>
      </c>
      <c r="M136">
        <f t="shared" si="39"/>
        <v>0.73051855088536921</v>
      </c>
      <c r="N136">
        <f t="shared" si="40"/>
        <v>1.1356079802712382</v>
      </c>
      <c r="O136">
        <f t="shared" si="41"/>
        <v>0.32362479497034197</v>
      </c>
      <c r="P136" s="1">
        <v>30</v>
      </c>
      <c r="Q136" s="1" t="s">
        <v>24</v>
      </c>
      <c r="R136" s="1">
        <f t="shared" si="28"/>
        <v>273</v>
      </c>
      <c r="S136" s="1">
        <f t="shared" si="29"/>
        <v>276</v>
      </c>
      <c r="T136" s="1">
        <f t="shared" si="30"/>
        <v>285</v>
      </c>
      <c r="U136" s="1">
        <v>303</v>
      </c>
      <c r="V136" s="1">
        <v>3.1399999999999997E-2</v>
      </c>
      <c r="W136" s="1">
        <v>3.0733999999999999</v>
      </c>
      <c r="X136" s="1">
        <v>3.0733999999999999</v>
      </c>
      <c r="Y136" s="1">
        <v>0.4768</v>
      </c>
      <c r="Z136" s="1">
        <v>0.5</v>
      </c>
      <c r="AA136" s="1">
        <v>23.73083956</v>
      </c>
      <c r="AB136" s="1">
        <v>-23.73083956</v>
      </c>
      <c r="AC136" s="1">
        <v>30</v>
      </c>
      <c r="AD136" s="1">
        <v>30.800462169999999</v>
      </c>
      <c r="AE136" s="1">
        <v>4.3487518500000002</v>
      </c>
      <c r="AF136" s="1">
        <v>7.35646208</v>
      </c>
      <c r="AG136" s="1">
        <v>0.17259119000000001</v>
      </c>
      <c r="AH136" s="1">
        <v>8.36</v>
      </c>
      <c r="AI136" s="1">
        <v>0.47788481999999999</v>
      </c>
      <c r="AJ136" s="1">
        <v>0.48259999999999997</v>
      </c>
      <c r="AK136" s="1">
        <v>436.49441189999999</v>
      </c>
    </row>
    <row r="137" spans="1:37" x14ac:dyDescent="0.25">
      <c r="A137" s="1">
        <f t="shared" si="31"/>
        <v>0.1</v>
      </c>
      <c r="B137" s="1">
        <f t="shared" si="32"/>
        <v>2.24E-2</v>
      </c>
      <c r="C137" s="1">
        <v>0.5</v>
      </c>
      <c r="D137" s="1">
        <v>273</v>
      </c>
      <c r="E137" s="1">
        <v>20</v>
      </c>
      <c r="F137" s="1">
        <v>277</v>
      </c>
      <c r="G137" s="1">
        <f t="shared" si="33"/>
        <v>0.47635892222871057</v>
      </c>
      <c r="H137" s="1">
        <f t="shared" si="34"/>
        <v>0.42486971022637476</v>
      </c>
      <c r="I137" s="1">
        <f t="shared" si="35"/>
        <v>288</v>
      </c>
      <c r="J137" s="1">
        <f t="shared" si="36"/>
        <v>1.53</v>
      </c>
      <c r="K137" s="1">
        <f t="shared" si="37"/>
        <v>0.63400000000000001</v>
      </c>
      <c r="L137">
        <f t="shared" si="38"/>
        <v>0.92826579592747605</v>
      </c>
      <c r="M137">
        <f t="shared" si="39"/>
        <v>0.73051855088536921</v>
      </c>
      <c r="N137">
        <f t="shared" si="40"/>
        <v>1.1356079802712382</v>
      </c>
      <c r="O137">
        <f t="shared" si="41"/>
        <v>0.32362479497034197</v>
      </c>
      <c r="P137" s="1">
        <v>30</v>
      </c>
      <c r="Q137" s="1" t="s">
        <v>22</v>
      </c>
      <c r="R137" s="1">
        <f t="shared" si="28"/>
        <v>273</v>
      </c>
      <c r="S137" s="1">
        <f t="shared" si="29"/>
        <v>279</v>
      </c>
      <c r="T137" s="1">
        <f t="shared" si="30"/>
        <v>288</v>
      </c>
      <c r="U137" s="1">
        <v>303</v>
      </c>
      <c r="V137" s="1">
        <v>3.1399999999999997E-2</v>
      </c>
      <c r="W137" s="1">
        <v>1.8440000000000001</v>
      </c>
      <c r="X137" s="1">
        <v>1.8440000000000001</v>
      </c>
      <c r="Y137" s="1">
        <v>0.28610000000000002</v>
      </c>
      <c r="Z137" s="1">
        <v>0.3</v>
      </c>
      <c r="AA137" s="1">
        <v>13.9363805</v>
      </c>
      <c r="AB137" s="1">
        <v>-13.9363805</v>
      </c>
      <c r="AC137" s="1">
        <v>30</v>
      </c>
      <c r="AD137" s="1">
        <v>30.837085340000002</v>
      </c>
      <c r="AE137" s="1">
        <v>2.6148914699999999</v>
      </c>
      <c r="AF137" s="1">
        <v>4.7323605100000004</v>
      </c>
      <c r="AG137" s="1">
        <v>6.0814050000000001E-2</v>
      </c>
      <c r="AH137" s="1">
        <v>8.36</v>
      </c>
      <c r="AI137" s="1">
        <v>0.28735071000000001</v>
      </c>
      <c r="AJ137" s="1">
        <v>0.30030000000000001</v>
      </c>
      <c r="AK137" s="1">
        <v>406.54429959999999</v>
      </c>
    </row>
    <row r="138" spans="1:37" x14ac:dyDescent="0.25">
      <c r="A138" s="1">
        <f t="shared" si="31"/>
        <v>0.1</v>
      </c>
      <c r="B138" s="1">
        <f t="shared" si="32"/>
        <v>2.24E-2</v>
      </c>
      <c r="C138" s="1">
        <v>0.5</v>
      </c>
      <c r="D138" s="1">
        <v>273</v>
      </c>
      <c r="E138" s="1">
        <v>20</v>
      </c>
      <c r="F138" s="1">
        <v>277</v>
      </c>
      <c r="G138" s="1">
        <f t="shared" si="33"/>
        <v>0.47635892222871057</v>
      </c>
      <c r="H138" s="1">
        <f t="shared" si="34"/>
        <v>0.42486971022637476</v>
      </c>
      <c r="I138" s="1">
        <f t="shared" si="35"/>
        <v>288</v>
      </c>
      <c r="J138" s="1">
        <f t="shared" si="36"/>
        <v>1.53</v>
      </c>
      <c r="K138" s="1">
        <f t="shared" si="37"/>
        <v>0.63400000000000001</v>
      </c>
      <c r="L138">
        <f t="shared" si="38"/>
        <v>0.92826579592747605</v>
      </c>
      <c r="M138">
        <f t="shared" si="39"/>
        <v>0.73051855088536921</v>
      </c>
      <c r="N138">
        <f t="shared" si="40"/>
        <v>1.1356079802712382</v>
      </c>
      <c r="O138">
        <f t="shared" si="41"/>
        <v>0.32362479497034197</v>
      </c>
      <c r="P138" s="1">
        <v>30</v>
      </c>
      <c r="Q138" s="1" t="s">
        <v>23</v>
      </c>
      <c r="R138" s="1">
        <f t="shared" si="28"/>
        <v>273</v>
      </c>
      <c r="S138" s="1">
        <f t="shared" si="29"/>
        <v>279</v>
      </c>
      <c r="T138" s="1">
        <f t="shared" si="30"/>
        <v>288</v>
      </c>
      <c r="U138" s="1">
        <v>303</v>
      </c>
      <c r="V138" s="1">
        <v>3.1399999999999997E-2</v>
      </c>
      <c r="W138" s="1">
        <v>2.4586999999999999</v>
      </c>
      <c r="X138" s="1">
        <v>2.4586999999999999</v>
      </c>
      <c r="Y138" s="1">
        <v>0.38150000000000001</v>
      </c>
      <c r="Z138" s="1">
        <v>0.4</v>
      </c>
      <c r="AA138" s="1">
        <v>18.78325615</v>
      </c>
      <c r="AB138" s="1">
        <v>-18.78325615</v>
      </c>
      <c r="AC138" s="1">
        <v>30</v>
      </c>
      <c r="AD138" s="1">
        <v>30.816423230000002</v>
      </c>
      <c r="AE138" s="1">
        <v>3.5035396099999998</v>
      </c>
      <c r="AF138" s="1">
        <v>6.0486041799999999</v>
      </c>
      <c r="AG138" s="1">
        <v>0.10928612</v>
      </c>
      <c r="AH138" s="1">
        <v>8.36</v>
      </c>
      <c r="AI138" s="1">
        <v>0.38500435</v>
      </c>
      <c r="AJ138" s="1">
        <v>0.3957</v>
      </c>
      <c r="AK138" s="1">
        <v>434.35270830000002</v>
      </c>
    </row>
    <row r="139" spans="1:37" x14ac:dyDescent="0.25">
      <c r="A139" s="1">
        <f t="shared" si="31"/>
        <v>0.1</v>
      </c>
      <c r="B139" s="1">
        <f t="shared" si="32"/>
        <v>2.24E-2</v>
      </c>
      <c r="C139" s="1">
        <v>0.5</v>
      </c>
      <c r="D139" s="1">
        <v>273</v>
      </c>
      <c r="E139" s="1">
        <v>20</v>
      </c>
      <c r="F139" s="1">
        <v>277</v>
      </c>
      <c r="G139" s="1">
        <f t="shared" si="33"/>
        <v>0.47635892222871057</v>
      </c>
      <c r="H139" s="1">
        <f t="shared" si="34"/>
        <v>0.42486971022637476</v>
      </c>
      <c r="I139" s="1">
        <f t="shared" si="35"/>
        <v>288</v>
      </c>
      <c r="J139" s="1">
        <f t="shared" si="36"/>
        <v>1.53</v>
      </c>
      <c r="K139" s="1">
        <f t="shared" si="37"/>
        <v>0.63400000000000001</v>
      </c>
      <c r="L139">
        <f t="shared" si="38"/>
        <v>0.92826579592747605</v>
      </c>
      <c r="M139">
        <f t="shared" si="39"/>
        <v>0.73051855088536921</v>
      </c>
      <c r="N139">
        <f t="shared" si="40"/>
        <v>1.1356079802712382</v>
      </c>
      <c r="O139">
        <f t="shared" si="41"/>
        <v>0.32362479497034197</v>
      </c>
      <c r="P139" s="1">
        <v>30</v>
      </c>
      <c r="Q139" s="1" t="s">
        <v>24</v>
      </c>
      <c r="R139" s="1">
        <f t="shared" si="28"/>
        <v>273</v>
      </c>
      <c r="S139" s="1">
        <f t="shared" si="29"/>
        <v>279</v>
      </c>
      <c r="T139" s="1">
        <f t="shared" si="30"/>
        <v>288</v>
      </c>
      <c r="U139" s="1">
        <v>303</v>
      </c>
      <c r="V139" s="1">
        <v>3.1399999999999997E-2</v>
      </c>
      <c r="W139" s="1">
        <v>3.0733999999999999</v>
      </c>
      <c r="X139" s="1">
        <v>3.0733999999999999</v>
      </c>
      <c r="Y139" s="1">
        <v>0.4768</v>
      </c>
      <c r="Z139" s="1">
        <v>0.5</v>
      </c>
      <c r="AA139" s="1">
        <v>23.73083956</v>
      </c>
      <c r="AB139" s="1">
        <v>-23.73083956</v>
      </c>
      <c r="AC139" s="1">
        <v>30</v>
      </c>
      <c r="AD139" s="1">
        <v>30.749933949999999</v>
      </c>
      <c r="AE139" s="1">
        <v>3.9915074599999998</v>
      </c>
      <c r="AF139" s="1">
        <v>6.9749989100000001</v>
      </c>
      <c r="AG139" s="1">
        <v>0.17259119000000001</v>
      </c>
      <c r="AH139" s="1">
        <v>8.36</v>
      </c>
      <c r="AI139" s="1">
        <v>0.43862719</v>
      </c>
      <c r="AJ139" s="1">
        <v>0.44490000000000002</v>
      </c>
      <c r="AK139" s="1">
        <v>453.12164059999998</v>
      </c>
    </row>
    <row r="140" spans="1:37" x14ac:dyDescent="0.25">
      <c r="A140" s="1">
        <f t="shared" si="31"/>
        <v>0.1</v>
      </c>
      <c r="B140" s="1">
        <f t="shared" si="32"/>
        <v>2.24E-2</v>
      </c>
      <c r="C140" s="1">
        <v>0.5</v>
      </c>
      <c r="D140" s="1">
        <v>273</v>
      </c>
      <c r="E140" s="1">
        <v>30</v>
      </c>
      <c r="F140" s="1">
        <v>277</v>
      </c>
      <c r="G140" s="1">
        <f t="shared" si="33"/>
        <v>0.47635892222871057</v>
      </c>
      <c r="H140" s="1">
        <f t="shared" si="34"/>
        <v>0.42486971022637476</v>
      </c>
      <c r="I140" s="1">
        <f t="shared" si="35"/>
        <v>288</v>
      </c>
      <c r="J140" s="1">
        <f t="shared" si="36"/>
        <v>1.53</v>
      </c>
      <c r="K140" s="1">
        <f t="shared" si="37"/>
        <v>0.63400000000000001</v>
      </c>
      <c r="L140">
        <f t="shared" si="38"/>
        <v>0.92826579592747605</v>
      </c>
      <c r="M140">
        <f t="shared" si="39"/>
        <v>0.73051855088536921</v>
      </c>
      <c r="N140">
        <f t="shared" si="40"/>
        <v>1.1356079802712382</v>
      </c>
      <c r="O140">
        <f t="shared" si="41"/>
        <v>0.32362479497034197</v>
      </c>
      <c r="P140" s="1">
        <v>30</v>
      </c>
      <c r="Q140" s="1" t="s">
        <v>22</v>
      </c>
      <c r="R140" s="1">
        <f t="shared" si="28"/>
        <v>273</v>
      </c>
      <c r="S140" s="1">
        <f t="shared" si="29"/>
        <v>282</v>
      </c>
      <c r="T140" s="1">
        <f t="shared" si="30"/>
        <v>291</v>
      </c>
      <c r="U140" s="1">
        <v>303</v>
      </c>
      <c r="V140" s="1">
        <v>3.1399999999999997E-2</v>
      </c>
      <c r="W140" s="1">
        <v>1.8440000000000001</v>
      </c>
      <c r="X140" s="1">
        <v>1.8440000000000001</v>
      </c>
      <c r="Y140" s="1">
        <v>0.28610000000000002</v>
      </c>
      <c r="Z140" s="1">
        <v>0.3</v>
      </c>
      <c r="AA140" s="1">
        <v>13.9363805</v>
      </c>
      <c r="AB140" s="1">
        <v>-13.9363805</v>
      </c>
      <c r="AC140" s="1">
        <v>30</v>
      </c>
      <c r="AD140" s="1">
        <v>30.76433544</v>
      </c>
      <c r="AE140" s="1">
        <v>2.2995256099999999</v>
      </c>
      <c r="AF140" s="1">
        <v>4.4099130999999998</v>
      </c>
      <c r="AG140" s="1">
        <v>6.0814050000000001E-2</v>
      </c>
      <c r="AH140" s="1">
        <v>8.36</v>
      </c>
      <c r="AI140" s="1">
        <v>0.25269512</v>
      </c>
      <c r="AJ140" s="1">
        <v>0.2651</v>
      </c>
      <c r="AK140" s="1">
        <v>431.45051389999998</v>
      </c>
    </row>
    <row r="141" spans="1:37" x14ac:dyDescent="0.25">
      <c r="A141" s="1">
        <f t="shared" si="31"/>
        <v>0.1</v>
      </c>
      <c r="B141" s="1">
        <f t="shared" si="32"/>
        <v>2.24E-2</v>
      </c>
      <c r="C141" s="1">
        <v>0.5</v>
      </c>
      <c r="D141" s="1">
        <v>273</v>
      </c>
      <c r="E141" s="1">
        <v>30</v>
      </c>
      <c r="F141" s="1">
        <v>277</v>
      </c>
      <c r="G141" s="1">
        <f t="shared" si="33"/>
        <v>0.47635892222871057</v>
      </c>
      <c r="H141" s="1">
        <f t="shared" si="34"/>
        <v>0.42486971022637476</v>
      </c>
      <c r="I141" s="1">
        <f t="shared" si="35"/>
        <v>288</v>
      </c>
      <c r="J141" s="1">
        <f t="shared" si="36"/>
        <v>1.53</v>
      </c>
      <c r="K141" s="1">
        <f t="shared" si="37"/>
        <v>0.63400000000000001</v>
      </c>
      <c r="L141">
        <f t="shared" si="38"/>
        <v>0.92826579592747605</v>
      </c>
      <c r="M141">
        <f t="shared" si="39"/>
        <v>0.73051855088536921</v>
      </c>
      <c r="N141">
        <f t="shared" si="40"/>
        <v>1.1356079802712382</v>
      </c>
      <c r="O141">
        <f t="shared" si="41"/>
        <v>0.32362479497034197</v>
      </c>
      <c r="P141" s="1">
        <v>30</v>
      </c>
      <c r="Q141" s="1" t="s">
        <v>23</v>
      </c>
      <c r="R141" s="1">
        <f t="shared" si="28"/>
        <v>273</v>
      </c>
      <c r="S141" s="1">
        <f t="shared" si="29"/>
        <v>282</v>
      </c>
      <c r="T141" s="1">
        <f t="shared" si="30"/>
        <v>291</v>
      </c>
      <c r="U141" s="1">
        <v>303</v>
      </c>
      <c r="V141" s="1">
        <v>3.1399999999999997E-2</v>
      </c>
      <c r="W141" s="1">
        <v>2.4586999999999999</v>
      </c>
      <c r="X141" s="1">
        <v>2.4586999999999999</v>
      </c>
      <c r="Y141" s="1">
        <v>0.38150000000000001</v>
      </c>
      <c r="Z141" s="1">
        <v>0.4</v>
      </c>
      <c r="AA141" s="1">
        <v>18.78325615</v>
      </c>
      <c r="AB141" s="1">
        <v>-18.78325615</v>
      </c>
      <c r="AC141" s="1">
        <v>30</v>
      </c>
      <c r="AD141" s="1">
        <v>30.73579393</v>
      </c>
      <c r="AE141" s="1">
        <v>3.0533283600000001</v>
      </c>
      <c r="AF141" s="1">
        <v>5.5559960899999998</v>
      </c>
      <c r="AG141" s="1">
        <v>0.10928612</v>
      </c>
      <c r="AH141" s="1">
        <v>8.36</v>
      </c>
      <c r="AI141" s="1">
        <v>0.33553059000000002</v>
      </c>
      <c r="AJ141" s="1">
        <v>0.3468</v>
      </c>
      <c r="AK141" s="1">
        <v>454.71721939999998</v>
      </c>
    </row>
    <row r="142" spans="1:37" x14ac:dyDescent="0.25">
      <c r="A142" s="1">
        <f t="shared" si="31"/>
        <v>0.1</v>
      </c>
      <c r="B142" s="1">
        <f t="shared" si="32"/>
        <v>2.24E-2</v>
      </c>
      <c r="C142" s="1">
        <v>0.5</v>
      </c>
      <c r="D142" s="1">
        <v>273</v>
      </c>
      <c r="E142" s="1">
        <v>30</v>
      </c>
      <c r="F142" s="1">
        <v>277</v>
      </c>
      <c r="G142" s="1">
        <f t="shared" si="33"/>
        <v>0.47635892222871057</v>
      </c>
      <c r="H142" s="1">
        <f t="shared" si="34"/>
        <v>0.42486971022637476</v>
      </c>
      <c r="I142" s="1">
        <f t="shared" si="35"/>
        <v>288</v>
      </c>
      <c r="J142" s="1">
        <f t="shared" si="36"/>
        <v>1.53</v>
      </c>
      <c r="K142" s="1">
        <f t="shared" si="37"/>
        <v>0.63400000000000001</v>
      </c>
      <c r="L142">
        <f t="shared" si="38"/>
        <v>0.92826579592747605</v>
      </c>
      <c r="M142">
        <f t="shared" si="39"/>
        <v>0.73051855088536921</v>
      </c>
      <c r="N142">
        <f t="shared" si="40"/>
        <v>1.1356079802712382</v>
      </c>
      <c r="O142">
        <f t="shared" si="41"/>
        <v>0.32362479497034197</v>
      </c>
      <c r="P142" s="1">
        <v>30</v>
      </c>
      <c r="Q142" s="1" t="s">
        <v>24</v>
      </c>
      <c r="R142" s="1">
        <f t="shared" si="28"/>
        <v>273</v>
      </c>
      <c r="S142" s="1">
        <f t="shared" si="29"/>
        <v>282</v>
      </c>
      <c r="T142" s="1">
        <f t="shared" si="30"/>
        <v>291</v>
      </c>
      <c r="U142" s="1">
        <v>303</v>
      </c>
      <c r="V142" s="1">
        <v>3.1399999999999997E-2</v>
      </c>
      <c r="W142" s="1">
        <v>3.0733999999999999</v>
      </c>
      <c r="X142" s="1">
        <v>3.0733999999999999</v>
      </c>
      <c r="Y142" s="1">
        <v>0.4768</v>
      </c>
      <c r="Z142" s="1">
        <v>0.5</v>
      </c>
      <c r="AA142" s="1">
        <v>23.73083956</v>
      </c>
      <c r="AB142" s="1">
        <v>-23.73083956</v>
      </c>
      <c r="AC142" s="1">
        <v>30</v>
      </c>
      <c r="AD142" s="1">
        <v>30.660565510000001</v>
      </c>
      <c r="AE142" s="1">
        <v>3.38093427</v>
      </c>
      <c r="AF142" s="1">
        <v>6.2789873500000004</v>
      </c>
      <c r="AG142" s="1">
        <v>0.17259119000000001</v>
      </c>
      <c r="AH142" s="1">
        <v>8.36</v>
      </c>
      <c r="AI142" s="1">
        <v>0.37153123999999998</v>
      </c>
      <c r="AJ142" s="1">
        <v>0.37969999999999998</v>
      </c>
      <c r="AK142" s="1">
        <v>468.17042279999998</v>
      </c>
    </row>
    <row r="143" spans="1:37" x14ac:dyDescent="0.25">
      <c r="A143" s="1">
        <f t="shared" si="31"/>
        <v>0.1</v>
      </c>
      <c r="B143" s="1">
        <f t="shared" si="32"/>
        <v>2.24E-2</v>
      </c>
      <c r="C143" s="1">
        <v>0.5</v>
      </c>
      <c r="D143" s="1">
        <v>273</v>
      </c>
      <c r="E143" s="1">
        <v>40</v>
      </c>
      <c r="F143" s="1">
        <v>277</v>
      </c>
      <c r="G143" s="1">
        <f t="shared" si="33"/>
        <v>0.47635892222871057</v>
      </c>
      <c r="H143" s="1">
        <f t="shared" si="34"/>
        <v>0.42486971022637476</v>
      </c>
      <c r="I143" s="1">
        <f t="shared" si="35"/>
        <v>288</v>
      </c>
      <c r="J143" s="1">
        <f t="shared" si="36"/>
        <v>1.53</v>
      </c>
      <c r="K143" s="1">
        <f t="shared" si="37"/>
        <v>0.63400000000000001</v>
      </c>
      <c r="L143">
        <f t="shared" si="38"/>
        <v>0.92826579592747605</v>
      </c>
      <c r="M143">
        <f t="shared" si="39"/>
        <v>0.73051855088536921</v>
      </c>
      <c r="N143">
        <f t="shared" si="40"/>
        <v>1.1356079802712382</v>
      </c>
      <c r="O143">
        <f t="shared" si="41"/>
        <v>0.32362479497034197</v>
      </c>
      <c r="P143" s="1">
        <v>30</v>
      </c>
      <c r="Q143" s="1" t="s">
        <v>22</v>
      </c>
      <c r="R143" s="1">
        <f t="shared" si="28"/>
        <v>273</v>
      </c>
      <c r="S143" s="1">
        <f t="shared" si="29"/>
        <v>285</v>
      </c>
      <c r="T143" s="1">
        <f t="shared" si="30"/>
        <v>294</v>
      </c>
      <c r="U143" s="1">
        <v>303</v>
      </c>
      <c r="V143" s="1">
        <v>3.1399999999999997E-2</v>
      </c>
      <c r="W143" s="1">
        <v>1.8440000000000001</v>
      </c>
      <c r="X143" s="1">
        <v>1.8440000000000001</v>
      </c>
      <c r="Y143" s="1">
        <v>0.28610000000000002</v>
      </c>
      <c r="Z143" s="1">
        <v>0.3</v>
      </c>
      <c r="AA143" s="1">
        <v>13.9363805</v>
      </c>
      <c r="AB143" s="1">
        <v>-13.9363805</v>
      </c>
      <c r="AC143" s="1">
        <v>30</v>
      </c>
      <c r="AD143" s="1">
        <v>30.660168630000001</v>
      </c>
      <c r="AE143" s="1">
        <v>1.87355793</v>
      </c>
      <c r="AF143" s="1">
        <v>3.9222640100000001</v>
      </c>
      <c r="AG143" s="1">
        <v>6.0814050000000001E-2</v>
      </c>
      <c r="AH143" s="1">
        <v>8.36</v>
      </c>
      <c r="AI143" s="1">
        <v>0.20588549</v>
      </c>
      <c r="AJ143" s="1">
        <v>0.2172</v>
      </c>
      <c r="AK143" s="1">
        <v>436.62469879999998</v>
      </c>
    </row>
    <row r="144" spans="1:37" x14ac:dyDescent="0.25">
      <c r="A144" s="1">
        <f t="shared" si="31"/>
        <v>0.1</v>
      </c>
      <c r="B144" s="1">
        <f t="shared" si="32"/>
        <v>2.24E-2</v>
      </c>
      <c r="C144" s="1">
        <v>0.5</v>
      </c>
      <c r="D144" s="1">
        <v>273</v>
      </c>
      <c r="E144" s="1">
        <v>40</v>
      </c>
      <c r="F144" s="1">
        <v>277</v>
      </c>
      <c r="G144" s="1">
        <f t="shared" si="33"/>
        <v>0.47635892222871057</v>
      </c>
      <c r="H144" s="1">
        <f t="shared" si="34"/>
        <v>0.42486971022637476</v>
      </c>
      <c r="I144" s="1">
        <f t="shared" si="35"/>
        <v>288</v>
      </c>
      <c r="J144" s="1">
        <f t="shared" si="36"/>
        <v>1.53</v>
      </c>
      <c r="K144" s="1">
        <f t="shared" si="37"/>
        <v>0.63400000000000001</v>
      </c>
      <c r="L144">
        <f t="shared" si="38"/>
        <v>0.92826579592747605</v>
      </c>
      <c r="M144">
        <f t="shared" si="39"/>
        <v>0.73051855088536921</v>
      </c>
      <c r="N144">
        <f t="shared" si="40"/>
        <v>1.1356079802712382</v>
      </c>
      <c r="O144">
        <f t="shared" si="41"/>
        <v>0.32362479497034197</v>
      </c>
      <c r="P144" s="1">
        <v>30</v>
      </c>
      <c r="Q144" s="1" t="s">
        <v>23</v>
      </c>
      <c r="R144" s="1">
        <f t="shared" si="28"/>
        <v>273</v>
      </c>
      <c r="S144" s="1">
        <f t="shared" si="29"/>
        <v>285</v>
      </c>
      <c r="T144" s="1">
        <f t="shared" si="30"/>
        <v>294</v>
      </c>
      <c r="U144" s="1">
        <v>303</v>
      </c>
      <c r="V144" s="1">
        <v>3.1399999999999997E-2</v>
      </c>
      <c r="W144" s="1">
        <v>2.4586999999999999</v>
      </c>
      <c r="X144" s="1">
        <v>2.4586999999999999</v>
      </c>
      <c r="Y144" s="1">
        <v>0.38150000000000001</v>
      </c>
      <c r="Z144" s="1">
        <v>0.4</v>
      </c>
      <c r="AA144" s="1">
        <v>18.78325615</v>
      </c>
      <c r="AB144" s="1">
        <v>-18.78325615</v>
      </c>
      <c r="AC144" s="1">
        <v>30</v>
      </c>
      <c r="AD144" s="1">
        <v>30.618755100000001</v>
      </c>
      <c r="AE144" s="1">
        <v>2.42078981</v>
      </c>
      <c r="AF144" s="1">
        <v>4.8196753000000001</v>
      </c>
      <c r="AG144" s="1">
        <v>0.10928612</v>
      </c>
      <c r="AH144" s="1">
        <v>8.36</v>
      </c>
      <c r="AI144" s="1">
        <v>0.26602086000000003</v>
      </c>
      <c r="AJ144" s="1">
        <v>0.27710000000000001</v>
      </c>
      <c r="AK144" s="1">
        <v>454.9415315</v>
      </c>
    </row>
    <row r="145" spans="1:37" x14ac:dyDescent="0.25">
      <c r="A145" s="1">
        <f t="shared" si="31"/>
        <v>0.1</v>
      </c>
      <c r="B145" s="1">
        <f t="shared" si="32"/>
        <v>2.24E-2</v>
      </c>
      <c r="C145" s="1">
        <v>0.5</v>
      </c>
      <c r="D145" s="1">
        <v>273</v>
      </c>
      <c r="E145" s="1">
        <v>40</v>
      </c>
      <c r="F145" s="1">
        <v>277</v>
      </c>
      <c r="G145" s="1">
        <f t="shared" si="33"/>
        <v>0.47635892222871057</v>
      </c>
      <c r="H145" s="1">
        <f t="shared" si="34"/>
        <v>0.42486971022637476</v>
      </c>
      <c r="I145" s="1">
        <f t="shared" si="35"/>
        <v>288</v>
      </c>
      <c r="J145" s="1">
        <f t="shared" si="36"/>
        <v>1.53</v>
      </c>
      <c r="K145" s="1">
        <f t="shared" si="37"/>
        <v>0.63400000000000001</v>
      </c>
      <c r="L145">
        <f t="shared" si="38"/>
        <v>0.92826579592747605</v>
      </c>
      <c r="M145">
        <f t="shared" si="39"/>
        <v>0.73051855088536921</v>
      </c>
      <c r="N145">
        <f t="shared" si="40"/>
        <v>1.1356079802712382</v>
      </c>
      <c r="O145">
        <f t="shared" si="41"/>
        <v>0.32362479497034197</v>
      </c>
      <c r="P145" s="1">
        <v>30</v>
      </c>
      <c r="Q145" s="1" t="s">
        <v>24</v>
      </c>
      <c r="R145" s="1">
        <f t="shared" si="28"/>
        <v>273</v>
      </c>
      <c r="S145" s="1">
        <f t="shared" si="29"/>
        <v>285</v>
      </c>
      <c r="T145" s="1">
        <f t="shared" si="30"/>
        <v>294</v>
      </c>
      <c r="U145" s="1">
        <v>303</v>
      </c>
      <c r="V145" s="1">
        <v>3.1399999999999997E-2</v>
      </c>
      <c r="W145" s="1">
        <v>3.0733999999999999</v>
      </c>
      <c r="X145" s="1">
        <v>3.0733999999999999</v>
      </c>
      <c r="Y145" s="1">
        <v>0.4768</v>
      </c>
      <c r="Z145" s="1">
        <v>0.5</v>
      </c>
      <c r="AA145" s="1">
        <v>23.73083956</v>
      </c>
      <c r="AB145" s="1">
        <v>-23.73083956</v>
      </c>
      <c r="AC145" s="1">
        <v>30</v>
      </c>
      <c r="AD145" s="1">
        <v>30.529615700000001</v>
      </c>
      <c r="AE145" s="1">
        <v>2.4976723000000001</v>
      </c>
      <c r="AF145" s="1">
        <v>5.2476244799999998</v>
      </c>
      <c r="AG145" s="1">
        <v>0.17259119000000001</v>
      </c>
      <c r="AH145" s="1">
        <v>8.36</v>
      </c>
      <c r="AI145" s="1">
        <v>0.27446947999999999</v>
      </c>
      <c r="AJ145" s="1">
        <v>0.28360000000000002</v>
      </c>
      <c r="AK145" s="1">
        <v>463.07359179999997</v>
      </c>
    </row>
    <row r="146" spans="1:37" x14ac:dyDescent="0.25">
      <c r="A146" s="1">
        <f t="shared" si="31"/>
        <v>0.1</v>
      </c>
      <c r="B146" s="1">
        <f t="shared" si="32"/>
        <v>2.24E-2</v>
      </c>
      <c r="C146" s="1">
        <v>0.5</v>
      </c>
      <c r="D146" s="1">
        <v>273</v>
      </c>
      <c r="E146" s="1">
        <v>10</v>
      </c>
      <c r="F146" s="1">
        <v>283</v>
      </c>
      <c r="G146" s="1">
        <f t="shared" si="33"/>
        <v>0.47635892222871057</v>
      </c>
      <c r="H146" s="1">
        <f t="shared" si="34"/>
        <v>0.42486971022637476</v>
      </c>
      <c r="I146" s="1">
        <f t="shared" si="35"/>
        <v>288</v>
      </c>
      <c r="J146" s="1">
        <f t="shared" si="36"/>
        <v>1.53</v>
      </c>
      <c r="K146" s="1">
        <f t="shared" si="37"/>
        <v>0.63400000000000001</v>
      </c>
      <c r="L146">
        <f t="shared" si="38"/>
        <v>0.92826579592747605</v>
      </c>
      <c r="M146">
        <f t="shared" si="39"/>
        <v>0.73051855088536921</v>
      </c>
      <c r="N146">
        <f t="shared" si="40"/>
        <v>1.1356079802712382</v>
      </c>
      <c r="O146">
        <f t="shared" si="41"/>
        <v>0.32362479497034197</v>
      </c>
      <c r="P146" s="1">
        <v>10</v>
      </c>
      <c r="Q146" s="1" t="s">
        <v>22</v>
      </c>
      <c r="R146" s="1">
        <f t="shared" si="28"/>
        <v>273</v>
      </c>
      <c r="S146" s="1">
        <f t="shared" si="29"/>
        <v>276</v>
      </c>
      <c r="T146" s="1">
        <f t="shared" si="30"/>
        <v>279</v>
      </c>
      <c r="U146" s="1">
        <v>303</v>
      </c>
      <c r="V146" s="1">
        <v>3.1399999999999997E-2</v>
      </c>
      <c r="W146" s="1">
        <v>1.8440000000000001</v>
      </c>
      <c r="X146" s="1">
        <v>1.8440000000000001</v>
      </c>
      <c r="Y146" s="1">
        <v>0.28610000000000002</v>
      </c>
      <c r="Z146" s="1">
        <v>0.3</v>
      </c>
      <c r="AA146" s="1">
        <v>13.9363805</v>
      </c>
      <c r="AB146" s="1">
        <v>-13.9363805</v>
      </c>
      <c r="AC146" s="1">
        <v>30</v>
      </c>
      <c r="AD146" s="1">
        <v>30.873317700000001</v>
      </c>
      <c r="AE146" s="1">
        <v>2.7972336000000002</v>
      </c>
      <c r="AF146" s="1">
        <v>4.8674068999999998</v>
      </c>
      <c r="AG146" s="1">
        <v>6.0814050000000001E-2</v>
      </c>
      <c r="AH146" s="1">
        <v>8.36</v>
      </c>
      <c r="AI146" s="1">
        <v>0.30738831</v>
      </c>
      <c r="AJ146" s="1">
        <v>0.32050000000000001</v>
      </c>
      <c r="AK146" s="1">
        <v>407.67647310000001</v>
      </c>
    </row>
    <row r="147" spans="1:37" x14ac:dyDescent="0.25">
      <c r="A147" s="1">
        <f t="shared" si="31"/>
        <v>0.1</v>
      </c>
      <c r="B147" s="1">
        <f t="shared" si="32"/>
        <v>2.24E-2</v>
      </c>
      <c r="C147" s="1">
        <v>0.5</v>
      </c>
      <c r="D147" s="1">
        <v>273</v>
      </c>
      <c r="E147" s="1">
        <v>10</v>
      </c>
      <c r="F147" s="1">
        <v>283</v>
      </c>
      <c r="G147" s="1">
        <f t="shared" si="33"/>
        <v>0.47635892222871057</v>
      </c>
      <c r="H147" s="1">
        <f t="shared" si="34"/>
        <v>0.42486971022637476</v>
      </c>
      <c r="I147" s="1">
        <f t="shared" si="35"/>
        <v>288</v>
      </c>
      <c r="J147" s="1">
        <f t="shared" si="36"/>
        <v>1.53</v>
      </c>
      <c r="K147" s="1">
        <f t="shared" si="37"/>
        <v>0.63400000000000001</v>
      </c>
      <c r="L147">
        <f t="shared" si="38"/>
        <v>0.92826579592747605</v>
      </c>
      <c r="M147">
        <f t="shared" si="39"/>
        <v>0.73051855088536921</v>
      </c>
      <c r="N147">
        <f t="shared" si="40"/>
        <v>1.1356079802712382</v>
      </c>
      <c r="O147">
        <f t="shared" si="41"/>
        <v>0.32362479497034197</v>
      </c>
      <c r="P147" s="1">
        <v>10</v>
      </c>
      <c r="Q147" s="1" t="s">
        <v>23</v>
      </c>
      <c r="R147" s="1">
        <f t="shared" si="28"/>
        <v>273</v>
      </c>
      <c r="S147" s="1">
        <f t="shared" si="29"/>
        <v>276</v>
      </c>
      <c r="T147" s="1">
        <f t="shared" si="30"/>
        <v>279</v>
      </c>
      <c r="U147" s="1">
        <v>303</v>
      </c>
      <c r="V147" s="1">
        <v>3.1399999999999997E-2</v>
      </c>
      <c r="W147" s="1">
        <v>2.4586999999999999</v>
      </c>
      <c r="X147" s="1">
        <v>2.4586999999999999</v>
      </c>
      <c r="Y147" s="1">
        <v>0.38150000000000001</v>
      </c>
      <c r="Z147" s="1">
        <v>0.4</v>
      </c>
      <c r="AA147" s="1">
        <v>18.78325615</v>
      </c>
      <c r="AB147" s="1">
        <v>-18.78325615</v>
      </c>
      <c r="AC147" s="1">
        <v>30</v>
      </c>
      <c r="AD147" s="1">
        <v>30.828713650000001</v>
      </c>
      <c r="AE147" s="1">
        <v>3.5791893300000002</v>
      </c>
      <c r="AF147" s="1">
        <v>6.1170706399999997</v>
      </c>
      <c r="AG147" s="1">
        <v>0.10928612</v>
      </c>
      <c r="AH147" s="1">
        <v>8.36</v>
      </c>
      <c r="AI147" s="1">
        <v>0.39331750999999998</v>
      </c>
      <c r="AJ147" s="1">
        <v>0.40389999999999998</v>
      </c>
      <c r="AK147" s="1">
        <v>460.05204099999997</v>
      </c>
    </row>
    <row r="148" spans="1:37" x14ac:dyDescent="0.25">
      <c r="A148" s="1">
        <f t="shared" si="31"/>
        <v>0.1</v>
      </c>
      <c r="B148" s="1">
        <f t="shared" si="32"/>
        <v>2.24E-2</v>
      </c>
      <c r="C148" s="1">
        <v>0.5</v>
      </c>
      <c r="D148" s="1">
        <v>273</v>
      </c>
      <c r="E148" s="1">
        <v>10</v>
      </c>
      <c r="F148" s="1">
        <v>283</v>
      </c>
      <c r="G148" s="1">
        <f t="shared" si="33"/>
        <v>0.47635892222871057</v>
      </c>
      <c r="H148" s="1">
        <f t="shared" si="34"/>
        <v>0.42486971022637476</v>
      </c>
      <c r="I148" s="1">
        <f t="shared" si="35"/>
        <v>288</v>
      </c>
      <c r="J148" s="1">
        <f t="shared" si="36"/>
        <v>1.53</v>
      </c>
      <c r="K148" s="1">
        <f t="shared" si="37"/>
        <v>0.63400000000000001</v>
      </c>
      <c r="L148">
        <f t="shared" si="38"/>
        <v>0.92826579592747605</v>
      </c>
      <c r="M148">
        <f t="shared" si="39"/>
        <v>0.73051855088536921</v>
      </c>
      <c r="N148">
        <f t="shared" si="40"/>
        <v>1.1356079802712382</v>
      </c>
      <c r="O148">
        <f t="shared" si="41"/>
        <v>0.32362479497034197</v>
      </c>
      <c r="P148" s="1">
        <v>10</v>
      </c>
      <c r="Q148" s="1" t="s">
        <v>24</v>
      </c>
      <c r="R148" s="1">
        <f t="shared" si="28"/>
        <v>273</v>
      </c>
      <c r="S148" s="1">
        <f t="shared" si="29"/>
        <v>276</v>
      </c>
      <c r="T148" s="1">
        <f t="shared" si="30"/>
        <v>279</v>
      </c>
      <c r="U148" s="1">
        <v>303</v>
      </c>
      <c r="V148" s="1">
        <v>3.1399999999999997E-2</v>
      </c>
      <c r="W148" s="1">
        <v>3.0733999999999999</v>
      </c>
      <c r="X148" s="1">
        <v>3.0733999999999999</v>
      </c>
      <c r="Y148" s="1">
        <v>0.4768</v>
      </c>
      <c r="Z148" s="1">
        <v>0.5</v>
      </c>
      <c r="AA148" s="1">
        <v>23.73083956</v>
      </c>
      <c r="AB148" s="1">
        <v>-23.73083956</v>
      </c>
      <c r="AC148" s="1">
        <v>30</v>
      </c>
      <c r="AD148" s="1">
        <v>30.743951240000001</v>
      </c>
      <c r="AE148" s="1">
        <v>3.9436348899999998</v>
      </c>
      <c r="AF148" s="1">
        <v>6.9369619</v>
      </c>
      <c r="AG148" s="1">
        <v>0.17259119000000001</v>
      </c>
      <c r="AH148" s="1">
        <v>8.36</v>
      </c>
      <c r="AI148" s="1">
        <v>0.43336647</v>
      </c>
      <c r="AJ148" s="1">
        <v>0.43980000000000002</v>
      </c>
      <c r="AK148" s="1">
        <v>491.61844109999998</v>
      </c>
    </row>
    <row r="149" spans="1:37" x14ac:dyDescent="0.25">
      <c r="A149" s="1">
        <f t="shared" si="31"/>
        <v>0.1</v>
      </c>
      <c r="B149" s="1">
        <f t="shared" si="32"/>
        <v>2.24E-2</v>
      </c>
      <c r="C149" s="1">
        <v>0.5</v>
      </c>
      <c r="D149" s="1">
        <v>273</v>
      </c>
      <c r="E149" s="1">
        <v>20</v>
      </c>
      <c r="F149" s="1">
        <v>283</v>
      </c>
      <c r="G149" s="1">
        <f t="shared" si="33"/>
        <v>0.47635892222871057</v>
      </c>
      <c r="H149" s="1">
        <f t="shared" si="34"/>
        <v>0.42486971022637476</v>
      </c>
      <c r="I149" s="1">
        <f t="shared" si="35"/>
        <v>288</v>
      </c>
      <c r="J149" s="1">
        <f t="shared" si="36"/>
        <v>1.53</v>
      </c>
      <c r="K149" s="1">
        <f t="shared" si="37"/>
        <v>0.63400000000000001</v>
      </c>
      <c r="L149">
        <f t="shared" si="38"/>
        <v>0.92826579592747605</v>
      </c>
      <c r="M149">
        <f t="shared" si="39"/>
        <v>0.73051855088536921</v>
      </c>
      <c r="N149">
        <f t="shared" si="40"/>
        <v>1.1356079802712382</v>
      </c>
      <c r="O149">
        <f t="shared" si="41"/>
        <v>0.32362479497034197</v>
      </c>
      <c r="P149" s="1">
        <v>10</v>
      </c>
      <c r="Q149" s="1" t="s">
        <v>22</v>
      </c>
      <c r="R149" s="1">
        <f t="shared" si="28"/>
        <v>273</v>
      </c>
      <c r="S149" s="1">
        <f t="shared" si="29"/>
        <v>279</v>
      </c>
      <c r="T149" s="1">
        <f t="shared" si="30"/>
        <v>282</v>
      </c>
      <c r="U149" s="1">
        <v>303</v>
      </c>
      <c r="V149" s="1">
        <v>3.1399999999999997E-2</v>
      </c>
      <c r="W149" s="1">
        <v>1.8440000000000001</v>
      </c>
      <c r="X149" s="1">
        <v>1.8440000000000001</v>
      </c>
      <c r="Y149" s="1">
        <v>0.28610000000000002</v>
      </c>
      <c r="Z149" s="1">
        <v>0.3</v>
      </c>
      <c r="AA149" s="1">
        <v>13.9363805</v>
      </c>
      <c r="AB149" s="1">
        <v>-13.9363805</v>
      </c>
      <c r="AC149" s="1">
        <v>30</v>
      </c>
      <c r="AD149" s="1">
        <v>30.89898797</v>
      </c>
      <c r="AE149" s="1">
        <v>2.9120294800000002</v>
      </c>
      <c r="AF149" s="1">
        <v>4.9775188000000004</v>
      </c>
      <c r="AG149" s="1">
        <v>6.0814050000000001E-2</v>
      </c>
      <c r="AH149" s="1">
        <v>8.36</v>
      </c>
      <c r="AI149" s="1">
        <v>0.32000324000000002</v>
      </c>
      <c r="AJ149" s="1">
        <v>0.3332</v>
      </c>
      <c r="AK149" s="1">
        <v>373.32272380000001</v>
      </c>
    </row>
    <row r="150" spans="1:37" x14ac:dyDescent="0.25">
      <c r="A150" s="1">
        <f t="shared" si="31"/>
        <v>0.1</v>
      </c>
      <c r="B150" s="1">
        <f t="shared" si="32"/>
        <v>2.24E-2</v>
      </c>
      <c r="C150" s="1">
        <v>0.5</v>
      </c>
      <c r="D150" s="1">
        <v>273</v>
      </c>
      <c r="E150" s="1">
        <v>20</v>
      </c>
      <c r="F150" s="1">
        <v>283</v>
      </c>
      <c r="G150" s="1">
        <f t="shared" si="33"/>
        <v>0.47635892222871057</v>
      </c>
      <c r="H150" s="1">
        <f t="shared" si="34"/>
        <v>0.42486971022637476</v>
      </c>
      <c r="I150" s="1">
        <f t="shared" si="35"/>
        <v>288</v>
      </c>
      <c r="J150" s="1">
        <f t="shared" si="36"/>
        <v>1.53</v>
      </c>
      <c r="K150" s="1">
        <f t="shared" si="37"/>
        <v>0.63400000000000001</v>
      </c>
      <c r="L150">
        <f t="shared" si="38"/>
        <v>0.92826579592747605</v>
      </c>
      <c r="M150">
        <f t="shared" si="39"/>
        <v>0.73051855088536921</v>
      </c>
      <c r="N150">
        <f t="shared" si="40"/>
        <v>1.1356079802712382</v>
      </c>
      <c r="O150">
        <f t="shared" si="41"/>
        <v>0.32362479497034197</v>
      </c>
      <c r="P150" s="1">
        <v>10</v>
      </c>
      <c r="Q150" s="1" t="s">
        <v>23</v>
      </c>
      <c r="R150" s="1">
        <f t="shared" si="28"/>
        <v>273</v>
      </c>
      <c r="S150" s="1">
        <f t="shared" si="29"/>
        <v>279</v>
      </c>
      <c r="T150" s="1">
        <f t="shared" si="30"/>
        <v>282</v>
      </c>
      <c r="U150" s="1">
        <v>303</v>
      </c>
      <c r="V150" s="1">
        <v>3.1399999999999997E-2</v>
      </c>
      <c r="W150" s="1">
        <v>2.4586999999999999</v>
      </c>
      <c r="X150" s="1">
        <v>2.4586999999999999</v>
      </c>
      <c r="Y150" s="1">
        <v>0.38150000000000001</v>
      </c>
      <c r="Z150" s="1">
        <v>0.4</v>
      </c>
      <c r="AA150" s="1">
        <v>18.78325615</v>
      </c>
      <c r="AB150" s="1">
        <v>-18.78325615</v>
      </c>
      <c r="AC150" s="1">
        <v>30</v>
      </c>
      <c r="AD150" s="1">
        <v>30.873538759999999</v>
      </c>
      <c r="AE150" s="1">
        <v>3.85252865</v>
      </c>
      <c r="AF150" s="1">
        <v>6.3670401500000002</v>
      </c>
      <c r="AG150" s="1">
        <v>0.10928612</v>
      </c>
      <c r="AH150" s="1">
        <v>8.36</v>
      </c>
      <c r="AI150" s="1">
        <v>0.42335479999999998</v>
      </c>
      <c r="AJ150" s="1">
        <v>0.43319999999999997</v>
      </c>
      <c r="AK150" s="1">
        <v>414.97264669999998</v>
      </c>
    </row>
    <row r="151" spans="1:37" x14ac:dyDescent="0.25">
      <c r="A151" s="1">
        <f t="shared" si="31"/>
        <v>0.1</v>
      </c>
      <c r="B151" s="1">
        <f t="shared" si="32"/>
        <v>2.24E-2</v>
      </c>
      <c r="C151" s="1">
        <v>0.5</v>
      </c>
      <c r="D151" s="1">
        <v>273</v>
      </c>
      <c r="E151" s="1">
        <v>20</v>
      </c>
      <c r="F151" s="1">
        <v>283</v>
      </c>
      <c r="G151" s="1">
        <f t="shared" si="33"/>
        <v>0.47635892222871057</v>
      </c>
      <c r="H151" s="1">
        <f t="shared" si="34"/>
        <v>0.42486971022637476</v>
      </c>
      <c r="I151" s="1">
        <f t="shared" si="35"/>
        <v>288</v>
      </c>
      <c r="J151" s="1">
        <f t="shared" si="36"/>
        <v>1.53</v>
      </c>
      <c r="K151" s="1">
        <f t="shared" si="37"/>
        <v>0.63400000000000001</v>
      </c>
      <c r="L151">
        <f t="shared" si="38"/>
        <v>0.92826579592747605</v>
      </c>
      <c r="M151">
        <f t="shared" si="39"/>
        <v>0.73051855088536921</v>
      </c>
      <c r="N151">
        <f t="shared" si="40"/>
        <v>1.1356079802712382</v>
      </c>
      <c r="O151">
        <f t="shared" si="41"/>
        <v>0.32362479497034197</v>
      </c>
      <c r="P151" s="1">
        <v>10</v>
      </c>
      <c r="Q151" s="1" t="s">
        <v>24</v>
      </c>
      <c r="R151" s="1">
        <f t="shared" si="28"/>
        <v>273</v>
      </c>
      <c r="S151" s="1">
        <f t="shared" si="29"/>
        <v>279</v>
      </c>
      <c r="T151" s="1">
        <f t="shared" si="30"/>
        <v>282</v>
      </c>
      <c r="U151" s="1">
        <v>303</v>
      </c>
      <c r="V151" s="1">
        <v>3.1399999999999997E-2</v>
      </c>
      <c r="W151" s="1">
        <v>3.0733999999999999</v>
      </c>
      <c r="X151" s="1">
        <v>3.0733999999999999</v>
      </c>
      <c r="Y151" s="1">
        <v>0.4768</v>
      </c>
      <c r="Z151" s="1">
        <v>0.5</v>
      </c>
      <c r="AA151" s="1">
        <v>23.73083956</v>
      </c>
      <c r="AB151" s="1">
        <v>-23.73083956</v>
      </c>
      <c r="AC151" s="1">
        <v>30</v>
      </c>
      <c r="AD151" s="1">
        <v>30.80124468</v>
      </c>
      <c r="AE151" s="1">
        <v>4.3757061899999998</v>
      </c>
      <c r="AF151" s="1">
        <v>7.3405212400000002</v>
      </c>
      <c r="AG151" s="1">
        <v>0.17259119000000001</v>
      </c>
      <c r="AH151" s="1">
        <v>8.36</v>
      </c>
      <c r="AI151" s="1">
        <v>0.48084683</v>
      </c>
      <c r="AJ151" s="1">
        <v>0.48549999999999999</v>
      </c>
      <c r="AK151" s="1">
        <v>447.04942299999999</v>
      </c>
    </row>
    <row r="152" spans="1:37" x14ac:dyDescent="0.25">
      <c r="A152" s="1">
        <f t="shared" si="31"/>
        <v>0.1</v>
      </c>
      <c r="B152" s="1">
        <f t="shared" si="32"/>
        <v>2.24E-2</v>
      </c>
      <c r="C152" s="1">
        <v>0.5</v>
      </c>
      <c r="D152" s="1">
        <v>273</v>
      </c>
      <c r="E152" s="1">
        <v>30</v>
      </c>
      <c r="F152" s="1">
        <v>283</v>
      </c>
      <c r="G152" s="1">
        <f t="shared" si="33"/>
        <v>0.47635892222871057</v>
      </c>
      <c r="H152" s="1">
        <f t="shared" si="34"/>
        <v>0.42486971022637476</v>
      </c>
      <c r="I152" s="1">
        <f t="shared" si="35"/>
        <v>288</v>
      </c>
      <c r="J152" s="1">
        <f t="shared" si="36"/>
        <v>1.53</v>
      </c>
      <c r="K152" s="1">
        <f t="shared" si="37"/>
        <v>0.63400000000000001</v>
      </c>
      <c r="L152">
        <f t="shared" si="38"/>
        <v>0.92826579592747605</v>
      </c>
      <c r="M152">
        <f t="shared" si="39"/>
        <v>0.73051855088536921</v>
      </c>
      <c r="N152">
        <f t="shared" si="40"/>
        <v>1.1356079802712382</v>
      </c>
      <c r="O152">
        <f t="shared" si="41"/>
        <v>0.32362479497034197</v>
      </c>
      <c r="P152" s="1">
        <v>10</v>
      </c>
      <c r="Q152" s="1" t="s">
        <v>22</v>
      </c>
      <c r="R152" s="1">
        <f t="shared" si="28"/>
        <v>273</v>
      </c>
      <c r="S152" s="1">
        <f t="shared" si="29"/>
        <v>282</v>
      </c>
      <c r="T152" s="1">
        <f t="shared" si="30"/>
        <v>285</v>
      </c>
      <c r="U152" s="1">
        <v>303</v>
      </c>
      <c r="V152" s="1">
        <v>3.1399999999999997E-2</v>
      </c>
      <c r="W152" s="1">
        <v>1.8440000000000001</v>
      </c>
      <c r="X152" s="1">
        <v>1.8440000000000001</v>
      </c>
      <c r="Y152" s="1">
        <v>0.28610000000000002</v>
      </c>
      <c r="Z152" s="1">
        <v>0.3</v>
      </c>
      <c r="AA152" s="1">
        <v>13.9363805</v>
      </c>
      <c r="AB152" s="1">
        <v>-13.9363805</v>
      </c>
      <c r="AC152" s="1">
        <v>30</v>
      </c>
      <c r="AD152" s="1">
        <v>30.87628346</v>
      </c>
      <c r="AE152" s="1">
        <v>2.78510992</v>
      </c>
      <c r="AF152" s="1">
        <v>4.9057820599999999</v>
      </c>
      <c r="AG152" s="1">
        <v>6.0814050000000001E-2</v>
      </c>
      <c r="AH152" s="1">
        <v>8.36</v>
      </c>
      <c r="AI152" s="1">
        <v>0.30605603999999997</v>
      </c>
      <c r="AJ152" s="1">
        <v>0.31909999999999999</v>
      </c>
      <c r="AK152" s="1">
        <v>393.6375769</v>
      </c>
    </row>
    <row r="153" spans="1:37" x14ac:dyDescent="0.25">
      <c r="A153" s="1">
        <f t="shared" si="31"/>
        <v>0.1</v>
      </c>
      <c r="B153" s="1">
        <f t="shared" si="32"/>
        <v>2.24E-2</v>
      </c>
      <c r="C153" s="1">
        <v>0.5</v>
      </c>
      <c r="D153" s="1">
        <v>273</v>
      </c>
      <c r="E153" s="1">
        <v>30</v>
      </c>
      <c r="F153" s="1">
        <v>283</v>
      </c>
      <c r="G153" s="1">
        <f t="shared" si="33"/>
        <v>0.47635892222871057</v>
      </c>
      <c r="H153" s="1">
        <f t="shared" si="34"/>
        <v>0.42486971022637476</v>
      </c>
      <c r="I153" s="1">
        <f t="shared" si="35"/>
        <v>288</v>
      </c>
      <c r="J153" s="1">
        <f t="shared" si="36"/>
        <v>1.53</v>
      </c>
      <c r="K153" s="1">
        <f t="shared" si="37"/>
        <v>0.63400000000000001</v>
      </c>
      <c r="L153">
        <f t="shared" si="38"/>
        <v>0.92826579592747605</v>
      </c>
      <c r="M153">
        <f t="shared" si="39"/>
        <v>0.73051855088536921</v>
      </c>
      <c r="N153">
        <f t="shared" si="40"/>
        <v>1.1356079802712382</v>
      </c>
      <c r="O153">
        <f t="shared" si="41"/>
        <v>0.32362479497034197</v>
      </c>
      <c r="P153" s="1">
        <v>10</v>
      </c>
      <c r="Q153" s="1" t="s">
        <v>23</v>
      </c>
      <c r="R153" s="1">
        <f t="shared" si="28"/>
        <v>273</v>
      </c>
      <c r="S153" s="1">
        <f t="shared" si="29"/>
        <v>282</v>
      </c>
      <c r="T153" s="1">
        <f t="shared" si="30"/>
        <v>285</v>
      </c>
      <c r="U153" s="1">
        <v>303</v>
      </c>
      <c r="V153" s="1">
        <v>3.1399999999999997E-2</v>
      </c>
      <c r="W153" s="1">
        <v>2.4586999999999999</v>
      </c>
      <c r="X153" s="1">
        <v>2.4586999999999999</v>
      </c>
      <c r="Y153" s="1">
        <v>0.38150000000000001</v>
      </c>
      <c r="Z153" s="1">
        <v>0.4</v>
      </c>
      <c r="AA153" s="1">
        <v>18.78325615</v>
      </c>
      <c r="AB153" s="1">
        <v>-18.78325615</v>
      </c>
      <c r="AC153" s="1">
        <v>30</v>
      </c>
      <c r="AD153" s="1">
        <v>30.85763579</v>
      </c>
      <c r="AE153" s="1">
        <v>3.7349365200000002</v>
      </c>
      <c r="AF153" s="1">
        <v>6.2990617200000001</v>
      </c>
      <c r="AG153" s="1">
        <v>0.10928612</v>
      </c>
      <c r="AH153" s="1">
        <v>8.36</v>
      </c>
      <c r="AI153" s="1">
        <v>0.41043257999999999</v>
      </c>
      <c r="AJ153" s="1">
        <v>0.42059999999999997</v>
      </c>
      <c r="AK153" s="1">
        <v>425.64859730000001</v>
      </c>
    </row>
    <row r="154" spans="1:37" x14ac:dyDescent="0.25">
      <c r="A154" s="1">
        <f t="shared" si="31"/>
        <v>0.1</v>
      </c>
      <c r="B154" s="1">
        <f t="shared" si="32"/>
        <v>2.24E-2</v>
      </c>
      <c r="C154" s="1">
        <v>0.5</v>
      </c>
      <c r="D154" s="1">
        <v>273</v>
      </c>
      <c r="E154" s="1">
        <v>30</v>
      </c>
      <c r="F154" s="1">
        <v>283</v>
      </c>
      <c r="G154" s="1">
        <f t="shared" si="33"/>
        <v>0.47635892222871057</v>
      </c>
      <c r="H154" s="1">
        <f t="shared" si="34"/>
        <v>0.42486971022637476</v>
      </c>
      <c r="I154" s="1">
        <f t="shared" si="35"/>
        <v>288</v>
      </c>
      <c r="J154" s="1">
        <f t="shared" si="36"/>
        <v>1.53</v>
      </c>
      <c r="K154" s="1">
        <f t="shared" si="37"/>
        <v>0.63400000000000001</v>
      </c>
      <c r="L154">
        <f t="shared" si="38"/>
        <v>0.92826579592747605</v>
      </c>
      <c r="M154">
        <f t="shared" si="39"/>
        <v>0.73051855088536921</v>
      </c>
      <c r="N154">
        <f t="shared" si="40"/>
        <v>1.1356079802712382</v>
      </c>
      <c r="O154">
        <f t="shared" si="41"/>
        <v>0.32362479497034197</v>
      </c>
      <c r="P154" s="1">
        <v>10</v>
      </c>
      <c r="Q154" s="1" t="s">
        <v>24</v>
      </c>
      <c r="R154" s="1">
        <f t="shared" si="28"/>
        <v>273</v>
      </c>
      <c r="S154" s="1">
        <f t="shared" si="29"/>
        <v>282</v>
      </c>
      <c r="T154" s="1">
        <f t="shared" si="30"/>
        <v>285</v>
      </c>
      <c r="U154" s="1">
        <v>303</v>
      </c>
      <c r="V154" s="1">
        <v>3.1399999999999997E-2</v>
      </c>
      <c r="W154" s="1">
        <v>3.0733999999999999</v>
      </c>
      <c r="X154" s="1">
        <v>3.0733999999999999</v>
      </c>
      <c r="Y154" s="1">
        <v>0.4768</v>
      </c>
      <c r="Z154" s="1">
        <v>0.5</v>
      </c>
      <c r="AA154" s="1">
        <v>23.73083956</v>
      </c>
      <c r="AB154" s="1">
        <v>-23.73083956</v>
      </c>
      <c r="AC154" s="1">
        <v>30</v>
      </c>
      <c r="AD154" s="1">
        <v>30.79349586</v>
      </c>
      <c r="AE154" s="1">
        <v>4.2954415099999999</v>
      </c>
      <c r="AF154" s="1">
        <v>7.3077473599999996</v>
      </c>
      <c r="AG154" s="1">
        <v>0.17259119000000001</v>
      </c>
      <c r="AH154" s="1">
        <v>8.36</v>
      </c>
      <c r="AI154" s="1">
        <v>0.47202653999999999</v>
      </c>
      <c r="AJ154" s="1">
        <v>0.47699999999999998</v>
      </c>
      <c r="AK154" s="1">
        <v>448.87612730000001</v>
      </c>
    </row>
    <row r="155" spans="1:37" x14ac:dyDescent="0.25">
      <c r="A155" s="1">
        <f t="shared" si="31"/>
        <v>0.1</v>
      </c>
      <c r="B155" s="1">
        <f t="shared" si="32"/>
        <v>2.24E-2</v>
      </c>
      <c r="C155" s="1">
        <v>0.5</v>
      </c>
      <c r="D155" s="1">
        <v>273</v>
      </c>
      <c r="E155" s="1">
        <v>40</v>
      </c>
      <c r="F155" s="1">
        <v>283</v>
      </c>
      <c r="G155" s="1">
        <f t="shared" si="33"/>
        <v>0.47635892222871057</v>
      </c>
      <c r="H155" s="1">
        <f t="shared" si="34"/>
        <v>0.42486971022637476</v>
      </c>
      <c r="I155" s="1">
        <f t="shared" si="35"/>
        <v>288</v>
      </c>
      <c r="J155" s="1">
        <f t="shared" si="36"/>
        <v>1.53</v>
      </c>
      <c r="K155" s="1">
        <f t="shared" si="37"/>
        <v>0.63400000000000001</v>
      </c>
      <c r="L155">
        <f t="shared" si="38"/>
        <v>0.92826579592747605</v>
      </c>
      <c r="M155">
        <f t="shared" si="39"/>
        <v>0.73051855088536921</v>
      </c>
      <c r="N155">
        <f t="shared" si="40"/>
        <v>1.1356079802712382</v>
      </c>
      <c r="O155">
        <f t="shared" si="41"/>
        <v>0.32362479497034197</v>
      </c>
      <c r="P155" s="1">
        <v>10</v>
      </c>
      <c r="Q155" s="1" t="s">
        <v>22</v>
      </c>
      <c r="R155" s="1">
        <f t="shared" si="28"/>
        <v>273</v>
      </c>
      <c r="S155" s="1">
        <f t="shared" si="29"/>
        <v>285</v>
      </c>
      <c r="T155" s="1">
        <f t="shared" si="30"/>
        <v>288</v>
      </c>
      <c r="U155" s="1">
        <v>303</v>
      </c>
      <c r="V155" s="1">
        <v>3.1399999999999997E-2</v>
      </c>
      <c r="W155" s="1">
        <v>1.8440000000000001</v>
      </c>
      <c r="X155" s="1">
        <v>1.8440000000000001</v>
      </c>
      <c r="Y155" s="1">
        <v>0.28610000000000002</v>
      </c>
      <c r="Z155" s="1">
        <v>0.3</v>
      </c>
      <c r="AA155" s="1">
        <v>13.9363805</v>
      </c>
      <c r="AB155" s="1">
        <v>-13.9363805</v>
      </c>
      <c r="AC155" s="1">
        <v>30</v>
      </c>
      <c r="AD155" s="1">
        <v>30.826906820000001</v>
      </c>
      <c r="AE155" s="1">
        <v>2.5506316199999999</v>
      </c>
      <c r="AF155" s="1">
        <v>4.7076542699999999</v>
      </c>
      <c r="AG155" s="1">
        <v>6.0814050000000001E-2</v>
      </c>
      <c r="AH155" s="1">
        <v>8.36</v>
      </c>
      <c r="AI155" s="1">
        <v>0.28028919000000002</v>
      </c>
      <c r="AJ155" s="1">
        <v>0.29310000000000003</v>
      </c>
      <c r="AK155" s="1">
        <v>426.47047839999999</v>
      </c>
    </row>
    <row r="156" spans="1:37" x14ac:dyDescent="0.25">
      <c r="A156" s="1">
        <f t="shared" si="31"/>
        <v>0.1</v>
      </c>
      <c r="B156" s="1">
        <f t="shared" si="32"/>
        <v>2.24E-2</v>
      </c>
      <c r="C156" s="1">
        <v>0.5</v>
      </c>
      <c r="D156" s="1">
        <v>273</v>
      </c>
      <c r="E156" s="1">
        <v>40</v>
      </c>
      <c r="F156" s="1">
        <v>283</v>
      </c>
      <c r="G156" s="1">
        <f t="shared" si="33"/>
        <v>0.47635892222871057</v>
      </c>
      <c r="H156" s="1">
        <f t="shared" si="34"/>
        <v>0.42486971022637476</v>
      </c>
      <c r="I156" s="1">
        <f t="shared" si="35"/>
        <v>288</v>
      </c>
      <c r="J156" s="1">
        <f t="shared" si="36"/>
        <v>1.53</v>
      </c>
      <c r="K156" s="1">
        <f t="shared" si="37"/>
        <v>0.63400000000000001</v>
      </c>
      <c r="L156">
        <f t="shared" si="38"/>
        <v>0.92826579592747605</v>
      </c>
      <c r="M156">
        <f t="shared" si="39"/>
        <v>0.73051855088536921</v>
      </c>
      <c r="N156">
        <f t="shared" si="40"/>
        <v>1.1356079802712382</v>
      </c>
      <c r="O156">
        <f t="shared" si="41"/>
        <v>0.32362479497034197</v>
      </c>
      <c r="P156" s="1">
        <v>10</v>
      </c>
      <c r="Q156" s="1" t="s">
        <v>23</v>
      </c>
      <c r="R156" s="1">
        <f t="shared" si="28"/>
        <v>273</v>
      </c>
      <c r="S156" s="1">
        <f t="shared" si="29"/>
        <v>285</v>
      </c>
      <c r="T156" s="1">
        <f t="shared" si="30"/>
        <v>288</v>
      </c>
      <c r="U156" s="1">
        <v>303</v>
      </c>
      <c r="V156" s="1">
        <v>3.1399999999999997E-2</v>
      </c>
      <c r="W156" s="1">
        <v>2.4586999999999999</v>
      </c>
      <c r="X156" s="1">
        <v>2.4586999999999999</v>
      </c>
      <c r="Y156" s="1">
        <v>0.38150000000000001</v>
      </c>
      <c r="Z156" s="1">
        <v>0.4</v>
      </c>
      <c r="AA156" s="1">
        <v>18.78325615</v>
      </c>
      <c r="AB156" s="1">
        <v>-18.78325615</v>
      </c>
      <c r="AC156" s="1">
        <v>30</v>
      </c>
      <c r="AD156" s="1">
        <v>30.80579071</v>
      </c>
      <c r="AE156" s="1">
        <v>3.4246861000000002</v>
      </c>
      <c r="AF156" s="1">
        <v>6.0033711199999997</v>
      </c>
      <c r="AG156" s="1">
        <v>0.10928612</v>
      </c>
      <c r="AH156" s="1">
        <v>8.36</v>
      </c>
      <c r="AI156" s="1">
        <v>0.37633913000000002</v>
      </c>
      <c r="AJ156" s="1">
        <v>0.38719999999999999</v>
      </c>
      <c r="AK156" s="1">
        <v>453.70841460000003</v>
      </c>
    </row>
    <row r="157" spans="1:37" x14ac:dyDescent="0.25">
      <c r="A157" s="1">
        <f t="shared" si="31"/>
        <v>0.1</v>
      </c>
      <c r="B157" s="1">
        <f t="shared" si="32"/>
        <v>2.24E-2</v>
      </c>
      <c r="C157" s="1">
        <v>0.5</v>
      </c>
      <c r="D157" s="1">
        <v>273</v>
      </c>
      <c r="E157" s="1">
        <v>40</v>
      </c>
      <c r="F157" s="1">
        <v>283</v>
      </c>
      <c r="G157" s="1">
        <f t="shared" si="33"/>
        <v>0.47635892222871057</v>
      </c>
      <c r="H157" s="1">
        <f t="shared" si="34"/>
        <v>0.42486971022637476</v>
      </c>
      <c r="I157" s="1">
        <f t="shared" si="35"/>
        <v>288</v>
      </c>
      <c r="J157" s="1">
        <f t="shared" si="36"/>
        <v>1.53</v>
      </c>
      <c r="K157" s="1">
        <f t="shared" si="37"/>
        <v>0.63400000000000001</v>
      </c>
      <c r="L157">
        <f t="shared" si="38"/>
        <v>0.92826579592747605</v>
      </c>
      <c r="M157">
        <f t="shared" si="39"/>
        <v>0.73051855088536921</v>
      </c>
      <c r="N157">
        <f t="shared" si="40"/>
        <v>1.1356079802712382</v>
      </c>
      <c r="O157">
        <f t="shared" si="41"/>
        <v>0.32362479497034197</v>
      </c>
      <c r="P157" s="1">
        <v>10</v>
      </c>
      <c r="Q157" s="1" t="s">
        <v>24</v>
      </c>
      <c r="R157" s="1">
        <f t="shared" si="28"/>
        <v>273</v>
      </c>
      <c r="S157" s="1">
        <f t="shared" si="29"/>
        <v>285</v>
      </c>
      <c r="T157" s="1">
        <f t="shared" si="30"/>
        <v>288</v>
      </c>
      <c r="U157" s="1">
        <v>303</v>
      </c>
      <c r="V157" s="1">
        <v>3.1399999999999997E-2</v>
      </c>
      <c r="W157" s="1">
        <v>3.0733999999999999</v>
      </c>
      <c r="X157" s="1">
        <v>3.0733999999999999</v>
      </c>
      <c r="Y157" s="1">
        <v>0.4768</v>
      </c>
      <c r="Z157" s="1">
        <v>0.5</v>
      </c>
      <c r="AA157" s="1">
        <v>23.73083956</v>
      </c>
      <c r="AB157" s="1">
        <v>-23.73083956</v>
      </c>
      <c r="AC157" s="1">
        <v>30</v>
      </c>
      <c r="AD157" s="1">
        <v>30.738566259999999</v>
      </c>
      <c r="AE157" s="1">
        <v>3.8979896599999999</v>
      </c>
      <c r="AF157" s="1">
        <v>6.9024545699999997</v>
      </c>
      <c r="AG157" s="1">
        <v>0.17259119000000001</v>
      </c>
      <c r="AH157" s="1">
        <v>8.36</v>
      </c>
      <c r="AI157" s="1">
        <v>0.42835051000000002</v>
      </c>
      <c r="AJ157" s="1">
        <v>0.435</v>
      </c>
      <c r="AK157" s="1">
        <v>471.01943069999999</v>
      </c>
    </row>
    <row r="158" spans="1:37" x14ac:dyDescent="0.25">
      <c r="A158" s="1">
        <f t="shared" si="31"/>
        <v>0.1</v>
      </c>
      <c r="B158" s="1">
        <f t="shared" si="32"/>
        <v>2.24E-2</v>
      </c>
      <c r="C158" s="1">
        <v>0.5</v>
      </c>
      <c r="D158" s="1">
        <v>273</v>
      </c>
      <c r="E158" s="1">
        <v>10</v>
      </c>
      <c r="F158" s="1">
        <v>283</v>
      </c>
      <c r="G158" s="1">
        <f t="shared" si="33"/>
        <v>0.47635892222871057</v>
      </c>
      <c r="H158" s="1">
        <f t="shared" si="34"/>
        <v>0.42486971022637476</v>
      </c>
      <c r="I158" s="1">
        <f t="shared" si="35"/>
        <v>288</v>
      </c>
      <c r="J158" s="1">
        <f t="shared" si="36"/>
        <v>1.53</v>
      </c>
      <c r="K158" s="1">
        <f t="shared" si="37"/>
        <v>0.63400000000000001</v>
      </c>
      <c r="L158">
        <f t="shared" si="38"/>
        <v>0.92826579592747605</v>
      </c>
      <c r="M158">
        <f t="shared" si="39"/>
        <v>0.73051855088536921</v>
      </c>
      <c r="N158">
        <f t="shared" si="40"/>
        <v>1.1356079802712382</v>
      </c>
      <c r="O158">
        <f t="shared" si="41"/>
        <v>0.32362479497034197</v>
      </c>
      <c r="P158" s="1">
        <v>20</v>
      </c>
      <c r="Q158" s="1" t="s">
        <v>22</v>
      </c>
      <c r="R158" s="1">
        <f t="shared" si="28"/>
        <v>273</v>
      </c>
      <c r="S158" s="1">
        <f t="shared" si="29"/>
        <v>276</v>
      </c>
      <c r="T158" s="1">
        <f t="shared" si="30"/>
        <v>282</v>
      </c>
      <c r="U158" s="1">
        <v>303</v>
      </c>
      <c r="V158" s="1">
        <v>3.1399999999999997E-2</v>
      </c>
      <c r="W158" s="1">
        <v>1.8440000000000001</v>
      </c>
      <c r="X158" s="1">
        <v>1.8440000000000001</v>
      </c>
      <c r="Y158" s="1">
        <v>0.28610000000000002</v>
      </c>
      <c r="Z158" s="1">
        <v>0.3</v>
      </c>
      <c r="AA158" s="1">
        <v>13.9363805</v>
      </c>
      <c r="AB158" s="1">
        <v>-13.9363805</v>
      </c>
      <c r="AC158" s="1">
        <v>30</v>
      </c>
      <c r="AD158" s="1">
        <v>30.901403269999999</v>
      </c>
      <c r="AE158" s="1">
        <v>2.9285939499999998</v>
      </c>
      <c r="AF158" s="1">
        <v>4.9821405600000004</v>
      </c>
      <c r="AG158" s="1">
        <v>6.0814050000000001E-2</v>
      </c>
      <c r="AH158" s="1">
        <v>8.36</v>
      </c>
      <c r="AI158" s="1">
        <v>0.32182350999999998</v>
      </c>
      <c r="AJ158" s="1">
        <v>0.33500000000000002</v>
      </c>
      <c r="AK158" s="1">
        <v>373.00867369999997</v>
      </c>
    </row>
    <row r="159" spans="1:37" x14ac:dyDescent="0.25">
      <c r="A159" s="1">
        <f t="shared" si="31"/>
        <v>0.1</v>
      </c>
      <c r="B159" s="1">
        <f t="shared" si="32"/>
        <v>2.24E-2</v>
      </c>
      <c r="C159" s="1">
        <v>0.5</v>
      </c>
      <c r="D159" s="1">
        <v>273</v>
      </c>
      <c r="E159" s="1">
        <v>10</v>
      </c>
      <c r="F159" s="1">
        <v>283</v>
      </c>
      <c r="G159" s="1">
        <f t="shared" si="33"/>
        <v>0.47635892222871057</v>
      </c>
      <c r="H159" s="1">
        <f t="shared" si="34"/>
        <v>0.42486971022637476</v>
      </c>
      <c r="I159" s="1">
        <f t="shared" si="35"/>
        <v>288</v>
      </c>
      <c r="J159" s="1">
        <f t="shared" si="36"/>
        <v>1.53</v>
      </c>
      <c r="K159" s="1">
        <f t="shared" si="37"/>
        <v>0.63400000000000001</v>
      </c>
      <c r="L159">
        <f t="shared" si="38"/>
        <v>0.92826579592747605</v>
      </c>
      <c r="M159">
        <f t="shared" si="39"/>
        <v>0.73051855088536921</v>
      </c>
      <c r="N159">
        <f t="shared" si="40"/>
        <v>1.1356079802712382</v>
      </c>
      <c r="O159">
        <f t="shared" si="41"/>
        <v>0.32362479497034197</v>
      </c>
      <c r="P159" s="1">
        <v>20</v>
      </c>
      <c r="Q159" s="1" t="s">
        <v>23</v>
      </c>
      <c r="R159" s="1">
        <f t="shared" si="28"/>
        <v>273</v>
      </c>
      <c r="S159" s="1">
        <f t="shared" si="29"/>
        <v>276</v>
      </c>
      <c r="T159" s="1">
        <f t="shared" si="30"/>
        <v>282</v>
      </c>
      <c r="U159" s="1">
        <v>303</v>
      </c>
      <c r="V159" s="1">
        <v>3.1399999999999997E-2</v>
      </c>
      <c r="W159" s="1">
        <v>2.4586999999999999</v>
      </c>
      <c r="X159" s="1">
        <v>2.4586999999999999</v>
      </c>
      <c r="Y159" s="1">
        <v>0.38150000000000001</v>
      </c>
      <c r="Z159" s="1">
        <v>0.4</v>
      </c>
      <c r="AA159" s="1">
        <v>18.78325615</v>
      </c>
      <c r="AB159" s="1">
        <v>-18.78325615</v>
      </c>
      <c r="AC159" s="1">
        <v>30</v>
      </c>
      <c r="AD159" s="1">
        <v>30.8688377</v>
      </c>
      <c r="AE159" s="1">
        <v>3.8184071199999998</v>
      </c>
      <c r="AF159" s="1">
        <v>6.3468120499999996</v>
      </c>
      <c r="AG159" s="1">
        <v>0.10928612</v>
      </c>
      <c r="AH159" s="1">
        <v>8.36</v>
      </c>
      <c r="AI159" s="1">
        <v>0.41960518000000002</v>
      </c>
      <c r="AJ159" s="1">
        <v>0.42959999999999998</v>
      </c>
      <c r="AK159" s="1">
        <v>420.8373206</v>
      </c>
    </row>
    <row r="160" spans="1:37" x14ac:dyDescent="0.25">
      <c r="A160" s="1">
        <f t="shared" si="31"/>
        <v>0.1</v>
      </c>
      <c r="B160" s="1">
        <f t="shared" si="32"/>
        <v>2.24E-2</v>
      </c>
      <c r="C160" s="1">
        <v>0.5</v>
      </c>
      <c r="D160" s="1">
        <v>273</v>
      </c>
      <c r="E160" s="1">
        <v>10</v>
      </c>
      <c r="F160" s="1">
        <v>283</v>
      </c>
      <c r="G160" s="1">
        <f t="shared" si="33"/>
        <v>0.47635892222871057</v>
      </c>
      <c r="H160" s="1">
        <f t="shared" si="34"/>
        <v>0.42486971022637476</v>
      </c>
      <c r="I160" s="1">
        <f t="shared" si="35"/>
        <v>288</v>
      </c>
      <c r="J160" s="1">
        <f t="shared" si="36"/>
        <v>1.53</v>
      </c>
      <c r="K160" s="1">
        <f t="shared" si="37"/>
        <v>0.63400000000000001</v>
      </c>
      <c r="L160">
        <f t="shared" si="38"/>
        <v>0.92826579592747605</v>
      </c>
      <c r="M160">
        <f t="shared" si="39"/>
        <v>0.73051855088536921</v>
      </c>
      <c r="N160">
        <f t="shared" si="40"/>
        <v>1.1356079802712382</v>
      </c>
      <c r="O160">
        <f t="shared" si="41"/>
        <v>0.32362479497034197</v>
      </c>
      <c r="P160" s="1">
        <v>20</v>
      </c>
      <c r="Q160" s="1" t="s">
        <v>24</v>
      </c>
      <c r="R160" s="1">
        <f t="shared" si="28"/>
        <v>273</v>
      </c>
      <c r="S160" s="1">
        <f t="shared" si="29"/>
        <v>276</v>
      </c>
      <c r="T160" s="1">
        <f t="shared" si="30"/>
        <v>282</v>
      </c>
      <c r="U160" s="1">
        <v>303</v>
      </c>
      <c r="V160" s="1">
        <v>3.1399999999999997E-2</v>
      </c>
      <c r="W160" s="1">
        <v>3.0733999999999999</v>
      </c>
      <c r="X160" s="1">
        <v>3.0733999999999999</v>
      </c>
      <c r="Y160" s="1">
        <v>0.4768</v>
      </c>
      <c r="Z160" s="1">
        <v>0.5</v>
      </c>
      <c r="AA160" s="1">
        <v>23.73083956</v>
      </c>
      <c r="AB160" s="1">
        <v>-23.73083956</v>
      </c>
      <c r="AC160" s="1">
        <v>30</v>
      </c>
      <c r="AD160" s="1">
        <v>30.793434959999999</v>
      </c>
      <c r="AE160" s="1">
        <v>4.3061860899999997</v>
      </c>
      <c r="AF160" s="1">
        <v>7.2973586099999999</v>
      </c>
      <c r="AG160" s="1">
        <v>0.17259119000000001</v>
      </c>
      <c r="AH160" s="1">
        <v>8.36</v>
      </c>
      <c r="AI160" s="1">
        <v>0.47320726000000002</v>
      </c>
      <c r="AJ160" s="1">
        <v>0.47820000000000001</v>
      </c>
      <c r="AK160" s="1">
        <v>453.82643300000001</v>
      </c>
    </row>
    <row r="161" spans="1:37" x14ac:dyDescent="0.25">
      <c r="A161" s="1">
        <f t="shared" si="31"/>
        <v>0.1</v>
      </c>
      <c r="B161" s="1">
        <f t="shared" si="32"/>
        <v>2.24E-2</v>
      </c>
      <c r="C161" s="1">
        <v>0.5</v>
      </c>
      <c r="D161" s="1">
        <v>273</v>
      </c>
      <c r="E161" s="1">
        <v>20</v>
      </c>
      <c r="F161" s="1">
        <v>283</v>
      </c>
      <c r="G161" s="1">
        <f t="shared" si="33"/>
        <v>0.47635892222871057</v>
      </c>
      <c r="H161" s="1">
        <f t="shared" si="34"/>
        <v>0.42486971022637476</v>
      </c>
      <c r="I161" s="1">
        <f t="shared" si="35"/>
        <v>288</v>
      </c>
      <c r="J161" s="1">
        <f t="shared" si="36"/>
        <v>1.53</v>
      </c>
      <c r="K161" s="1">
        <f t="shared" si="37"/>
        <v>0.63400000000000001</v>
      </c>
      <c r="L161">
        <f t="shared" si="38"/>
        <v>0.92826579592747605</v>
      </c>
      <c r="M161">
        <f t="shared" si="39"/>
        <v>0.73051855088536921</v>
      </c>
      <c r="N161">
        <f t="shared" si="40"/>
        <v>1.1356079802712382</v>
      </c>
      <c r="O161">
        <f t="shared" si="41"/>
        <v>0.32362479497034197</v>
      </c>
      <c r="P161" s="1">
        <v>20</v>
      </c>
      <c r="Q161" s="1" t="s">
        <v>22</v>
      </c>
      <c r="R161" s="1">
        <f t="shared" si="28"/>
        <v>273</v>
      </c>
      <c r="S161" s="1">
        <f t="shared" si="29"/>
        <v>279</v>
      </c>
      <c r="T161" s="1">
        <f t="shared" si="30"/>
        <v>285</v>
      </c>
      <c r="U161" s="1">
        <v>303</v>
      </c>
      <c r="V161" s="1">
        <v>3.1399999999999997E-2</v>
      </c>
      <c r="W161" s="1">
        <v>1.8440000000000001</v>
      </c>
      <c r="X161" s="1">
        <v>1.8440000000000001</v>
      </c>
      <c r="Y161" s="1">
        <v>0.28610000000000002</v>
      </c>
      <c r="Z161" s="1">
        <v>0.3</v>
      </c>
      <c r="AA161" s="1">
        <v>13.9363805</v>
      </c>
      <c r="AB161" s="1">
        <v>-13.9363805</v>
      </c>
      <c r="AC161" s="1">
        <v>30</v>
      </c>
      <c r="AD161" s="1">
        <v>30.89754662</v>
      </c>
      <c r="AE161" s="1">
        <v>2.8971550499999998</v>
      </c>
      <c r="AF161" s="1">
        <v>4.9798776199999999</v>
      </c>
      <c r="AG161" s="1">
        <v>6.0814050000000001E-2</v>
      </c>
      <c r="AH161" s="1">
        <v>8.36</v>
      </c>
      <c r="AI161" s="1">
        <v>0.31836869000000001</v>
      </c>
      <c r="AJ161" s="1">
        <v>0.33150000000000002</v>
      </c>
      <c r="AK161" s="1">
        <v>370.30760659999999</v>
      </c>
    </row>
    <row r="162" spans="1:37" x14ac:dyDescent="0.25">
      <c r="A162" s="1">
        <f t="shared" si="31"/>
        <v>0.1</v>
      </c>
      <c r="B162" s="1">
        <f t="shared" si="32"/>
        <v>2.24E-2</v>
      </c>
      <c r="C162" s="1">
        <v>0.5</v>
      </c>
      <c r="D162" s="1">
        <v>273</v>
      </c>
      <c r="E162" s="1">
        <v>20</v>
      </c>
      <c r="F162" s="1">
        <v>283</v>
      </c>
      <c r="G162" s="1">
        <f t="shared" si="33"/>
        <v>0.47635892222871057</v>
      </c>
      <c r="H162" s="1">
        <f t="shared" si="34"/>
        <v>0.42486971022637476</v>
      </c>
      <c r="I162" s="1">
        <f t="shared" si="35"/>
        <v>288</v>
      </c>
      <c r="J162" s="1">
        <f t="shared" si="36"/>
        <v>1.53</v>
      </c>
      <c r="K162" s="1">
        <f t="shared" si="37"/>
        <v>0.63400000000000001</v>
      </c>
      <c r="L162">
        <f t="shared" si="38"/>
        <v>0.92826579592747605</v>
      </c>
      <c r="M162">
        <f t="shared" si="39"/>
        <v>0.73051855088536921</v>
      </c>
      <c r="N162">
        <f t="shared" si="40"/>
        <v>1.1356079802712382</v>
      </c>
      <c r="O162">
        <f t="shared" si="41"/>
        <v>0.32362479497034197</v>
      </c>
      <c r="P162" s="1">
        <v>20</v>
      </c>
      <c r="Q162" s="1" t="s">
        <v>23</v>
      </c>
      <c r="R162" s="1">
        <f t="shared" si="28"/>
        <v>273</v>
      </c>
      <c r="S162" s="1">
        <f t="shared" si="29"/>
        <v>279</v>
      </c>
      <c r="T162" s="1">
        <f t="shared" si="30"/>
        <v>285</v>
      </c>
      <c r="U162" s="1">
        <v>303</v>
      </c>
      <c r="V162" s="1">
        <v>3.1399999999999997E-2</v>
      </c>
      <c r="W162" s="1">
        <v>2.4586999999999999</v>
      </c>
      <c r="X162" s="1">
        <v>2.4586999999999999</v>
      </c>
      <c r="Y162" s="1">
        <v>0.38150000000000001</v>
      </c>
      <c r="Z162" s="1">
        <v>0.4</v>
      </c>
      <c r="AA162" s="1">
        <v>18.78325615</v>
      </c>
      <c r="AB162" s="1">
        <v>-18.78325615</v>
      </c>
      <c r="AC162" s="1">
        <v>30</v>
      </c>
      <c r="AD162" s="1">
        <v>30.878341500000001</v>
      </c>
      <c r="AE162" s="1">
        <v>3.86749981</v>
      </c>
      <c r="AF162" s="1">
        <v>6.4083900399999996</v>
      </c>
      <c r="AG162" s="1">
        <v>0.10928612</v>
      </c>
      <c r="AH162" s="1">
        <v>8.36</v>
      </c>
      <c r="AI162" s="1">
        <v>0.42499998</v>
      </c>
      <c r="AJ162" s="1">
        <v>0.43480000000000002</v>
      </c>
      <c r="AK162" s="1">
        <v>406.51459130000001</v>
      </c>
    </row>
    <row r="163" spans="1:37" x14ac:dyDescent="0.25">
      <c r="A163" s="1">
        <f t="shared" si="31"/>
        <v>0.1</v>
      </c>
      <c r="B163" s="1">
        <f t="shared" si="32"/>
        <v>2.24E-2</v>
      </c>
      <c r="C163" s="1">
        <v>0.5</v>
      </c>
      <c r="D163" s="1">
        <v>273</v>
      </c>
      <c r="E163" s="1">
        <v>20</v>
      </c>
      <c r="F163" s="1">
        <v>283</v>
      </c>
      <c r="G163" s="1">
        <f t="shared" si="33"/>
        <v>0.47635892222871057</v>
      </c>
      <c r="H163" s="1">
        <f t="shared" si="34"/>
        <v>0.42486971022637476</v>
      </c>
      <c r="I163" s="1">
        <f t="shared" si="35"/>
        <v>288</v>
      </c>
      <c r="J163" s="1">
        <f t="shared" si="36"/>
        <v>1.53</v>
      </c>
      <c r="K163" s="1">
        <f t="shared" si="37"/>
        <v>0.63400000000000001</v>
      </c>
      <c r="L163">
        <f t="shared" si="38"/>
        <v>0.92826579592747605</v>
      </c>
      <c r="M163">
        <f t="shared" si="39"/>
        <v>0.73051855088536921</v>
      </c>
      <c r="N163">
        <f t="shared" si="40"/>
        <v>1.1356079802712382</v>
      </c>
      <c r="O163">
        <f t="shared" si="41"/>
        <v>0.32362479497034197</v>
      </c>
      <c r="P163" s="1">
        <v>20</v>
      </c>
      <c r="Q163" s="1" t="s">
        <v>24</v>
      </c>
      <c r="R163" s="1">
        <f t="shared" si="28"/>
        <v>273</v>
      </c>
      <c r="S163" s="1">
        <f t="shared" si="29"/>
        <v>279</v>
      </c>
      <c r="T163" s="1">
        <f t="shared" si="30"/>
        <v>285</v>
      </c>
      <c r="U163" s="1">
        <v>303</v>
      </c>
      <c r="V163" s="1">
        <v>3.1399999999999997E-2</v>
      </c>
      <c r="W163" s="1">
        <v>3.0733999999999999</v>
      </c>
      <c r="X163" s="1">
        <v>3.0733999999999999</v>
      </c>
      <c r="Y163" s="1">
        <v>0.4768</v>
      </c>
      <c r="Z163" s="1">
        <v>0.5</v>
      </c>
      <c r="AA163" s="1">
        <v>23.73083956</v>
      </c>
      <c r="AB163" s="1">
        <v>-23.73083956</v>
      </c>
      <c r="AC163" s="1">
        <v>30</v>
      </c>
      <c r="AD163" s="1">
        <v>30.81299087</v>
      </c>
      <c r="AE163" s="1">
        <v>4.4397394500000003</v>
      </c>
      <c r="AF163" s="1">
        <v>7.4484406099999996</v>
      </c>
      <c r="AG163" s="1">
        <v>0.17259119000000001</v>
      </c>
      <c r="AH163" s="1">
        <v>8.36</v>
      </c>
      <c r="AI163" s="1">
        <v>0.48788345999999999</v>
      </c>
      <c r="AJ163" s="1">
        <v>0.49220000000000003</v>
      </c>
      <c r="AK163" s="1">
        <v>434.76613930000002</v>
      </c>
    </row>
    <row r="164" spans="1:37" x14ac:dyDescent="0.25">
      <c r="A164" s="1">
        <f t="shared" si="31"/>
        <v>0.1</v>
      </c>
      <c r="B164" s="1">
        <f t="shared" si="32"/>
        <v>2.24E-2</v>
      </c>
      <c r="C164" s="1">
        <v>0.5</v>
      </c>
      <c r="D164" s="1">
        <v>273</v>
      </c>
      <c r="E164" s="1">
        <v>30</v>
      </c>
      <c r="F164" s="1">
        <v>283</v>
      </c>
      <c r="G164" s="1">
        <f t="shared" si="33"/>
        <v>0.47635892222871057</v>
      </c>
      <c r="H164" s="1">
        <f t="shared" si="34"/>
        <v>0.42486971022637476</v>
      </c>
      <c r="I164" s="1">
        <f t="shared" si="35"/>
        <v>288</v>
      </c>
      <c r="J164" s="1">
        <f t="shared" si="36"/>
        <v>1.53</v>
      </c>
      <c r="K164" s="1">
        <f t="shared" si="37"/>
        <v>0.63400000000000001</v>
      </c>
      <c r="L164">
        <f t="shared" si="38"/>
        <v>0.92826579592747605</v>
      </c>
      <c r="M164">
        <f t="shared" si="39"/>
        <v>0.73051855088536921</v>
      </c>
      <c r="N164">
        <f t="shared" si="40"/>
        <v>1.1356079802712382</v>
      </c>
      <c r="O164">
        <f t="shared" si="41"/>
        <v>0.32362479497034197</v>
      </c>
      <c r="P164" s="1">
        <v>20</v>
      </c>
      <c r="Q164" s="1" t="s">
        <v>22</v>
      </c>
      <c r="R164" s="1">
        <f t="shared" si="28"/>
        <v>273</v>
      </c>
      <c r="S164" s="1">
        <f t="shared" si="29"/>
        <v>282</v>
      </c>
      <c r="T164" s="1">
        <f t="shared" si="30"/>
        <v>288</v>
      </c>
      <c r="U164" s="1">
        <v>303</v>
      </c>
      <c r="V164" s="1">
        <v>3.1399999999999997E-2</v>
      </c>
      <c r="W164" s="1">
        <v>1.8440000000000001</v>
      </c>
      <c r="X164" s="1">
        <v>1.8440000000000001</v>
      </c>
      <c r="Y164" s="1">
        <v>0.28610000000000002</v>
      </c>
      <c r="Z164" s="1">
        <v>0.3</v>
      </c>
      <c r="AA164" s="1">
        <v>13.9363805</v>
      </c>
      <c r="AB164" s="1">
        <v>-13.9363805</v>
      </c>
      <c r="AC164" s="1">
        <v>30</v>
      </c>
      <c r="AD164" s="1">
        <v>30.85784928</v>
      </c>
      <c r="AE164" s="1">
        <v>2.7071818200000002</v>
      </c>
      <c r="AF164" s="1">
        <v>4.8220718299999996</v>
      </c>
      <c r="AG164" s="1">
        <v>6.0814050000000001E-2</v>
      </c>
      <c r="AH164" s="1">
        <v>8.36</v>
      </c>
      <c r="AI164" s="1">
        <v>0.29749250999999999</v>
      </c>
      <c r="AJ164" s="1">
        <v>0.3105</v>
      </c>
      <c r="AK164" s="1">
        <v>402.21494159999997</v>
      </c>
    </row>
    <row r="165" spans="1:37" x14ac:dyDescent="0.25">
      <c r="A165" s="1">
        <f t="shared" si="31"/>
        <v>0.1</v>
      </c>
      <c r="B165" s="1">
        <f t="shared" si="32"/>
        <v>2.24E-2</v>
      </c>
      <c r="C165" s="1">
        <v>0.5</v>
      </c>
      <c r="D165" s="1">
        <v>273</v>
      </c>
      <c r="E165" s="1">
        <v>30</v>
      </c>
      <c r="F165" s="1">
        <v>283</v>
      </c>
      <c r="G165" s="1">
        <f t="shared" si="33"/>
        <v>0.47635892222871057</v>
      </c>
      <c r="H165" s="1">
        <f t="shared" si="34"/>
        <v>0.42486971022637476</v>
      </c>
      <c r="I165" s="1">
        <f t="shared" si="35"/>
        <v>288</v>
      </c>
      <c r="J165" s="1">
        <f t="shared" si="36"/>
        <v>1.53</v>
      </c>
      <c r="K165" s="1">
        <f t="shared" si="37"/>
        <v>0.63400000000000001</v>
      </c>
      <c r="L165">
        <f t="shared" si="38"/>
        <v>0.92826579592747605</v>
      </c>
      <c r="M165">
        <f t="shared" si="39"/>
        <v>0.73051855088536921</v>
      </c>
      <c r="N165">
        <f t="shared" si="40"/>
        <v>1.1356079802712382</v>
      </c>
      <c r="O165">
        <f t="shared" si="41"/>
        <v>0.32362479497034197</v>
      </c>
      <c r="P165" s="1">
        <v>20</v>
      </c>
      <c r="Q165" s="1" t="s">
        <v>23</v>
      </c>
      <c r="R165" s="1">
        <f t="shared" si="28"/>
        <v>273</v>
      </c>
      <c r="S165" s="1">
        <f t="shared" si="29"/>
        <v>282</v>
      </c>
      <c r="T165" s="1">
        <f t="shared" si="30"/>
        <v>288</v>
      </c>
      <c r="U165" s="1">
        <v>303</v>
      </c>
      <c r="V165" s="1">
        <v>3.1399999999999997E-2</v>
      </c>
      <c r="W165" s="1">
        <v>2.4586999999999999</v>
      </c>
      <c r="X165" s="1">
        <v>2.4586999999999999</v>
      </c>
      <c r="Y165" s="1">
        <v>0.38150000000000001</v>
      </c>
      <c r="Z165" s="1">
        <v>0.4</v>
      </c>
      <c r="AA165" s="1">
        <v>18.78325615</v>
      </c>
      <c r="AB165" s="1">
        <v>-18.78325615</v>
      </c>
      <c r="AC165" s="1">
        <v>30</v>
      </c>
      <c r="AD165" s="1">
        <v>30.83920689</v>
      </c>
      <c r="AE165" s="1">
        <v>3.6343495699999999</v>
      </c>
      <c r="AF165" s="1">
        <v>6.18413404</v>
      </c>
      <c r="AG165" s="1">
        <v>0.10928612</v>
      </c>
      <c r="AH165" s="1">
        <v>8.36</v>
      </c>
      <c r="AI165" s="1">
        <v>0.39937907</v>
      </c>
      <c r="AJ165" s="1">
        <v>0.4098</v>
      </c>
      <c r="AK165" s="1">
        <v>431.21498329999997</v>
      </c>
    </row>
    <row r="166" spans="1:37" x14ac:dyDescent="0.25">
      <c r="A166" s="1">
        <f t="shared" si="31"/>
        <v>0.1</v>
      </c>
      <c r="B166" s="1">
        <f t="shared" si="32"/>
        <v>2.24E-2</v>
      </c>
      <c r="C166" s="1">
        <v>0.5</v>
      </c>
      <c r="D166" s="1">
        <v>273</v>
      </c>
      <c r="E166" s="1">
        <v>30</v>
      </c>
      <c r="F166" s="1">
        <v>283</v>
      </c>
      <c r="G166" s="1">
        <f t="shared" si="33"/>
        <v>0.47635892222871057</v>
      </c>
      <c r="H166" s="1">
        <f t="shared" si="34"/>
        <v>0.42486971022637476</v>
      </c>
      <c r="I166" s="1">
        <f t="shared" si="35"/>
        <v>288</v>
      </c>
      <c r="J166" s="1">
        <f t="shared" si="36"/>
        <v>1.53</v>
      </c>
      <c r="K166" s="1">
        <f t="shared" si="37"/>
        <v>0.63400000000000001</v>
      </c>
      <c r="L166">
        <f t="shared" si="38"/>
        <v>0.92826579592747605</v>
      </c>
      <c r="M166">
        <f t="shared" si="39"/>
        <v>0.73051855088536921</v>
      </c>
      <c r="N166">
        <f t="shared" si="40"/>
        <v>1.1356079802712382</v>
      </c>
      <c r="O166">
        <f t="shared" si="41"/>
        <v>0.32362479497034197</v>
      </c>
      <c r="P166" s="1">
        <v>20</v>
      </c>
      <c r="Q166" s="1" t="s">
        <v>24</v>
      </c>
      <c r="R166" s="1">
        <f t="shared" si="28"/>
        <v>273</v>
      </c>
      <c r="S166" s="1">
        <f t="shared" si="29"/>
        <v>282</v>
      </c>
      <c r="T166" s="1">
        <f t="shared" si="30"/>
        <v>288</v>
      </c>
      <c r="U166" s="1">
        <v>303</v>
      </c>
      <c r="V166" s="1">
        <v>3.1399999999999997E-2</v>
      </c>
      <c r="W166" s="1">
        <v>3.0733999999999999</v>
      </c>
      <c r="X166" s="1">
        <v>3.0733999999999999</v>
      </c>
      <c r="Y166" s="1">
        <v>0.4768</v>
      </c>
      <c r="Z166" s="1">
        <v>0.5</v>
      </c>
      <c r="AA166" s="1">
        <v>23.73083956</v>
      </c>
      <c r="AB166" s="1">
        <v>-23.73083956</v>
      </c>
      <c r="AC166" s="1">
        <v>30</v>
      </c>
      <c r="AD166" s="1">
        <v>30.77488915</v>
      </c>
      <c r="AE166" s="1">
        <v>4.1691555899999999</v>
      </c>
      <c r="AF166" s="1">
        <v>7.1620130199999998</v>
      </c>
      <c r="AG166" s="1">
        <v>0.17259119000000001</v>
      </c>
      <c r="AH166" s="1">
        <v>8.36</v>
      </c>
      <c r="AI166" s="1">
        <v>0.45814896999999999</v>
      </c>
      <c r="AJ166" s="1">
        <v>0.4637</v>
      </c>
      <c r="AK166" s="1">
        <v>451.46414399999998</v>
      </c>
    </row>
    <row r="167" spans="1:37" x14ac:dyDescent="0.25">
      <c r="A167" s="1">
        <f t="shared" si="31"/>
        <v>0.1</v>
      </c>
      <c r="B167" s="1">
        <f t="shared" si="32"/>
        <v>2.24E-2</v>
      </c>
      <c r="C167" s="1">
        <v>0.5</v>
      </c>
      <c r="D167" s="1">
        <v>273</v>
      </c>
      <c r="E167" s="1">
        <v>40</v>
      </c>
      <c r="F167" s="1">
        <v>283</v>
      </c>
      <c r="G167" s="1">
        <f t="shared" si="33"/>
        <v>0.47635892222871057</v>
      </c>
      <c r="H167" s="1">
        <f t="shared" si="34"/>
        <v>0.42486971022637476</v>
      </c>
      <c r="I167" s="1">
        <f t="shared" si="35"/>
        <v>288</v>
      </c>
      <c r="J167" s="1">
        <f t="shared" si="36"/>
        <v>1.53</v>
      </c>
      <c r="K167" s="1">
        <f t="shared" si="37"/>
        <v>0.63400000000000001</v>
      </c>
      <c r="L167">
        <f t="shared" si="38"/>
        <v>0.92826579592747605</v>
      </c>
      <c r="M167">
        <f t="shared" si="39"/>
        <v>0.73051855088536921</v>
      </c>
      <c r="N167">
        <f t="shared" si="40"/>
        <v>1.1356079802712382</v>
      </c>
      <c r="O167">
        <f t="shared" si="41"/>
        <v>0.32362479497034197</v>
      </c>
      <c r="P167" s="1">
        <v>20</v>
      </c>
      <c r="Q167" s="1" t="s">
        <v>22</v>
      </c>
      <c r="R167" s="1">
        <f t="shared" si="28"/>
        <v>273</v>
      </c>
      <c r="S167" s="1">
        <f t="shared" si="29"/>
        <v>285</v>
      </c>
      <c r="T167" s="1">
        <f t="shared" si="30"/>
        <v>291</v>
      </c>
      <c r="U167" s="1">
        <v>303</v>
      </c>
      <c r="V167" s="1">
        <v>3.1399999999999997E-2</v>
      </c>
      <c r="W167" s="1">
        <v>1.8440000000000001</v>
      </c>
      <c r="X167" s="1">
        <v>1.8440000000000001</v>
      </c>
      <c r="Y167" s="1">
        <v>0.28610000000000002</v>
      </c>
      <c r="Z167" s="1">
        <v>0.3</v>
      </c>
      <c r="AA167" s="1">
        <v>13.9363805</v>
      </c>
      <c r="AB167" s="1">
        <v>-13.9363805</v>
      </c>
      <c r="AC167" s="1">
        <v>30</v>
      </c>
      <c r="AD167" s="1">
        <v>30.792483440000002</v>
      </c>
      <c r="AE167" s="1">
        <v>2.41529331</v>
      </c>
      <c r="AF167" s="1">
        <v>4.5410085899999997</v>
      </c>
      <c r="AG167" s="1">
        <v>6.0814050000000001E-2</v>
      </c>
      <c r="AH167" s="1">
        <v>8.36</v>
      </c>
      <c r="AI167" s="1">
        <v>0.26541684999999998</v>
      </c>
      <c r="AJ167" s="1">
        <v>0.27810000000000001</v>
      </c>
      <c r="AK167" s="1">
        <v>432.65112970000001</v>
      </c>
    </row>
    <row r="168" spans="1:37" x14ac:dyDescent="0.25">
      <c r="A168" s="1">
        <f t="shared" si="31"/>
        <v>0.1</v>
      </c>
      <c r="B168" s="1">
        <f t="shared" si="32"/>
        <v>2.24E-2</v>
      </c>
      <c r="C168" s="1">
        <v>0.5</v>
      </c>
      <c r="D168" s="1">
        <v>273</v>
      </c>
      <c r="E168" s="1">
        <v>40</v>
      </c>
      <c r="F168" s="1">
        <v>283</v>
      </c>
      <c r="G168" s="1">
        <f t="shared" si="33"/>
        <v>0.47635892222871057</v>
      </c>
      <c r="H168" s="1">
        <f t="shared" si="34"/>
        <v>0.42486971022637476</v>
      </c>
      <c r="I168" s="1">
        <f t="shared" si="35"/>
        <v>288</v>
      </c>
      <c r="J168" s="1">
        <f t="shared" si="36"/>
        <v>1.53</v>
      </c>
      <c r="K168" s="1">
        <f t="shared" si="37"/>
        <v>0.63400000000000001</v>
      </c>
      <c r="L168">
        <f t="shared" si="38"/>
        <v>0.92826579592747605</v>
      </c>
      <c r="M168">
        <f t="shared" si="39"/>
        <v>0.73051855088536921</v>
      </c>
      <c r="N168">
        <f t="shared" si="40"/>
        <v>1.1356079802712382</v>
      </c>
      <c r="O168">
        <f t="shared" si="41"/>
        <v>0.32362479497034197</v>
      </c>
      <c r="P168" s="1">
        <v>20</v>
      </c>
      <c r="Q168" s="1" t="s">
        <v>23</v>
      </c>
      <c r="R168" s="1">
        <f t="shared" si="28"/>
        <v>273</v>
      </c>
      <c r="S168" s="1">
        <f t="shared" si="29"/>
        <v>285</v>
      </c>
      <c r="T168" s="1">
        <f t="shared" si="30"/>
        <v>291</v>
      </c>
      <c r="U168" s="1">
        <v>303</v>
      </c>
      <c r="V168" s="1">
        <v>3.1399999999999997E-2</v>
      </c>
      <c r="W168" s="1">
        <v>2.4586999999999999</v>
      </c>
      <c r="X168" s="1">
        <v>2.4586999999999999</v>
      </c>
      <c r="Y168" s="1">
        <v>0.38150000000000001</v>
      </c>
      <c r="Z168" s="1">
        <v>0.4</v>
      </c>
      <c r="AA168" s="1">
        <v>18.78325615</v>
      </c>
      <c r="AB168" s="1">
        <v>-18.78325615</v>
      </c>
      <c r="AC168" s="1">
        <v>30</v>
      </c>
      <c r="AD168" s="1">
        <v>30.767308920000001</v>
      </c>
      <c r="AE168" s="1">
        <v>3.2244994899999999</v>
      </c>
      <c r="AF168" s="1">
        <v>5.7533942099999997</v>
      </c>
      <c r="AG168" s="1">
        <v>0.10928612</v>
      </c>
      <c r="AH168" s="1">
        <v>8.36</v>
      </c>
      <c r="AI168" s="1">
        <v>0.35434060000000001</v>
      </c>
      <c r="AJ168" s="1">
        <v>0.3654</v>
      </c>
      <c r="AK168" s="1">
        <v>457.29333250000002</v>
      </c>
    </row>
    <row r="169" spans="1:37" x14ac:dyDescent="0.25">
      <c r="A169" s="1">
        <f t="shared" si="31"/>
        <v>0.1</v>
      </c>
      <c r="B169" s="1">
        <f t="shared" si="32"/>
        <v>2.24E-2</v>
      </c>
      <c r="C169" s="1">
        <v>0.5</v>
      </c>
      <c r="D169" s="1">
        <v>273</v>
      </c>
      <c r="E169" s="1">
        <v>40</v>
      </c>
      <c r="F169" s="1">
        <v>283</v>
      </c>
      <c r="G169" s="1">
        <f t="shared" si="33"/>
        <v>0.47635892222871057</v>
      </c>
      <c r="H169" s="1">
        <f t="shared" si="34"/>
        <v>0.42486971022637476</v>
      </c>
      <c r="I169" s="1">
        <f t="shared" si="35"/>
        <v>288</v>
      </c>
      <c r="J169" s="1">
        <f t="shared" si="36"/>
        <v>1.53</v>
      </c>
      <c r="K169" s="1">
        <f t="shared" si="37"/>
        <v>0.63400000000000001</v>
      </c>
      <c r="L169">
        <f t="shared" si="38"/>
        <v>0.92826579592747605</v>
      </c>
      <c r="M169">
        <f t="shared" si="39"/>
        <v>0.73051855088536921</v>
      </c>
      <c r="N169">
        <f t="shared" si="40"/>
        <v>1.1356079802712382</v>
      </c>
      <c r="O169">
        <f t="shared" si="41"/>
        <v>0.32362479497034197</v>
      </c>
      <c r="P169" s="1">
        <v>20</v>
      </c>
      <c r="Q169" s="1" t="s">
        <v>24</v>
      </c>
      <c r="R169" s="1">
        <f t="shared" si="28"/>
        <v>273</v>
      </c>
      <c r="S169" s="1">
        <f t="shared" si="29"/>
        <v>285</v>
      </c>
      <c r="T169" s="1">
        <f t="shared" si="30"/>
        <v>291</v>
      </c>
      <c r="U169" s="1">
        <v>303</v>
      </c>
      <c r="V169" s="1">
        <v>3.1399999999999997E-2</v>
      </c>
      <c r="W169" s="1">
        <v>3.0733999999999999</v>
      </c>
      <c r="X169" s="1">
        <v>3.0733999999999999</v>
      </c>
      <c r="Y169" s="1">
        <v>0.4768</v>
      </c>
      <c r="Z169" s="1">
        <v>0.5</v>
      </c>
      <c r="AA169" s="1">
        <v>23.73083956</v>
      </c>
      <c r="AB169" s="1">
        <v>-23.73083956</v>
      </c>
      <c r="AC169" s="1">
        <v>30</v>
      </c>
      <c r="AD169" s="1">
        <v>30.6953493</v>
      </c>
      <c r="AE169" s="1">
        <v>3.6165521599999999</v>
      </c>
      <c r="AF169" s="1">
        <v>6.5519076600000004</v>
      </c>
      <c r="AG169" s="1">
        <v>0.17259119000000001</v>
      </c>
      <c r="AH169" s="1">
        <v>8.36</v>
      </c>
      <c r="AI169" s="1">
        <v>0.39742330999999997</v>
      </c>
      <c r="AJ169" s="1">
        <v>0.40500000000000003</v>
      </c>
      <c r="AK169" s="1">
        <v>471.97233169999998</v>
      </c>
    </row>
    <row r="170" spans="1:37" x14ac:dyDescent="0.25">
      <c r="A170" s="1">
        <f t="shared" si="31"/>
        <v>0.1</v>
      </c>
      <c r="B170" s="1">
        <f t="shared" si="32"/>
        <v>2.24E-2</v>
      </c>
      <c r="C170" s="1">
        <v>0.5</v>
      </c>
      <c r="D170" s="1">
        <v>273</v>
      </c>
      <c r="E170" s="1">
        <v>10</v>
      </c>
      <c r="F170" s="1">
        <v>283</v>
      </c>
      <c r="G170" s="1">
        <f t="shared" si="33"/>
        <v>0.47635892222871057</v>
      </c>
      <c r="H170" s="1">
        <f t="shared" si="34"/>
        <v>0.42486971022637476</v>
      </c>
      <c r="I170" s="1">
        <f t="shared" si="35"/>
        <v>288</v>
      </c>
      <c r="J170" s="1">
        <f t="shared" si="36"/>
        <v>1.53</v>
      </c>
      <c r="K170" s="1">
        <f t="shared" si="37"/>
        <v>0.63400000000000001</v>
      </c>
      <c r="L170">
        <f t="shared" si="38"/>
        <v>0.92826579592747605</v>
      </c>
      <c r="M170">
        <f t="shared" si="39"/>
        <v>0.73051855088536921</v>
      </c>
      <c r="N170">
        <f t="shared" si="40"/>
        <v>1.1356079802712382</v>
      </c>
      <c r="O170">
        <f t="shared" si="41"/>
        <v>0.32362479497034197</v>
      </c>
      <c r="P170" s="1">
        <v>30</v>
      </c>
      <c r="Q170" s="1" t="s">
        <v>22</v>
      </c>
      <c r="R170" s="1">
        <f t="shared" si="28"/>
        <v>273</v>
      </c>
      <c r="S170" s="1">
        <f t="shared" si="29"/>
        <v>276</v>
      </c>
      <c r="T170" s="1">
        <f t="shared" si="30"/>
        <v>285</v>
      </c>
      <c r="U170" s="1">
        <v>303</v>
      </c>
      <c r="V170" s="1">
        <v>3.1399999999999997E-2</v>
      </c>
      <c r="W170" s="1">
        <v>1.8440000000000001</v>
      </c>
      <c r="X170" s="1">
        <v>1.8440000000000001</v>
      </c>
      <c r="Y170" s="1">
        <v>0.28610000000000002</v>
      </c>
      <c r="Z170" s="1">
        <v>0.3</v>
      </c>
      <c r="AA170" s="1">
        <v>13.9363805</v>
      </c>
      <c r="AB170" s="1">
        <v>-13.9363805</v>
      </c>
      <c r="AC170" s="1">
        <v>30</v>
      </c>
      <c r="AD170" s="1">
        <v>30.89977712</v>
      </c>
      <c r="AE170" s="1">
        <v>2.9131272300000002</v>
      </c>
      <c r="AF170" s="1">
        <v>4.9834692299999999</v>
      </c>
      <c r="AG170" s="1">
        <v>6.0814050000000001E-2</v>
      </c>
      <c r="AH170" s="1">
        <v>8.36</v>
      </c>
      <c r="AI170" s="1">
        <v>0.32012386999999998</v>
      </c>
      <c r="AJ170" s="1">
        <v>0.33329999999999999</v>
      </c>
      <c r="AK170" s="1">
        <v>370.15606079999998</v>
      </c>
    </row>
    <row r="171" spans="1:37" x14ac:dyDescent="0.25">
      <c r="A171" s="1">
        <f t="shared" si="31"/>
        <v>0.1</v>
      </c>
      <c r="B171" s="1">
        <f t="shared" si="32"/>
        <v>2.24E-2</v>
      </c>
      <c r="C171" s="1">
        <v>0.5</v>
      </c>
      <c r="D171" s="1">
        <v>273</v>
      </c>
      <c r="E171" s="1">
        <v>10</v>
      </c>
      <c r="F171" s="1">
        <v>283</v>
      </c>
      <c r="G171" s="1">
        <f t="shared" si="33"/>
        <v>0.47635892222871057</v>
      </c>
      <c r="H171" s="1">
        <f t="shared" si="34"/>
        <v>0.42486971022637476</v>
      </c>
      <c r="I171" s="1">
        <f t="shared" si="35"/>
        <v>288</v>
      </c>
      <c r="J171" s="1">
        <f t="shared" si="36"/>
        <v>1.53</v>
      </c>
      <c r="K171" s="1">
        <f t="shared" si="37"/>
        <v>0.63400000000000001</v>
      </c>
      <c r="L171">
        <f t="shared" si="38"/>
        <v>0.92826579592747605</v>
      </c>
      <c r="M171">
        <f t="shared" si="39"/>
        <v>0.73051855088536921</v>
      </c>
      <c r="N171">
        <f t="shared" si="40"/>
        <v>1.1356079802712382</v>
      </c>
      <c r="O171">
        <f t="shared" si="41"/>
        <v>0.32362479497034197</v>
      </c>
      <c r="P171" s="1">
        <v>30</v>
      </c>
      <c r="Q171" s="1" t="s">
        <v>23</v>
      </c>
      <c r="R171" s="1">
        <f t="shared" si="28"/>
        <v>273</v>
      </c>
      <c r="S171" s="1">
        <f t="shared" si="29"/>
        <v>276</v>
      </c>
      <c r="T171" s="1">
        <f t="shared" si="30"/>
        <v>285</v>
      </c>
      <c r="U171" s="1">
        <v>303</v>
      </c>
      <c r="V171" s="1">
        <v>3.1399999999999997E-2</v>
      </c>
      <c r="W171" s="1">
        <v>2.4586999999999999</v>
      </c>
      <c r="X171" s="1">
        <v>2.4586999999999999</v>
      </c>
      <c r="Y171" s="1">
        <v>0.38150000000000001</v>
      </c>
      <c r="Z171" s="1">
        <v>0.4</v>
      </c>
      <c r="AA171" s="1">
        <v>18.78325615</v>
      </c>
      <c r="AB171" s="1">
        <v>-18.78325615</v>
      </c>
      <c r="AC171" s="1">
        <v>30</v>
      </c>
      <c r="AD171" s="1">
        <v>30.874456869999999</v>
      </c>
      <c r="AE171" s="1">
        <v>3.83726536</v>
      </c>
      <c r="AF171" s="1">
        <v>6.3938279500000004</v>
      </c>
      <c r="AG171" s="1">
        <v>0.10928612</v>
      </c>
      <c r="AH171" s="1">
        <v>8.36</v>
      </c>
      <c r="AI171" s="1">
        <v>0.42167750999999998</v>
      </c>
      <c r="AJ171" s="1">
        <v>0.43159999999999998</v>
      </c>
      <c r="AK171" s="1">
        <v>411.77002279999999</v>
      </c>
    </row>
    <row r="172" spans="1:37" x14ac:dyDescent="0.25">
      <c r="A172" s="1">
        <f t="shared" si="31"/>
        <v>0.1</v>
      </c>
      <c r="B172" s="1">
        <f t="shared" si="32"/>
        <v>2.24E-2</v>
      </c>
      <c r="C172" s="1">
        <v>0.5</v>
      </c>
      <c r="D172" s="1">
        <v>273</v>
      </c>
      <c r="E172" s="1">
        <v>10</v>
      </c>
      <c r="F172" s="1">
        <v>283</v>
      </c>
      <c r="G172" s="1">
        <f t="shared" si="33"/>
        <v>0.47635892222871057</v>
      </c>
      <c r="H172" s="1">
        <f t="shared" si="34"/>
        <v>0.42486971022637476</v>
      </c>
      <c r="I172" s="1">
        <f t="shared" si="35"/>
        <v>288</v>
      </c>
      <c r="J172" s="1">
        <f t="shared" si="36"/>
        <v>1.53</v>
      </c>
      <c r="K172" s="1">
        <f t="shared" si="37"/>
        <v>0.63400000000000001</v>
      </c>
      <c r="L172">
        <f t="shared" si="38"/>
        <v>0.92826579592747605</v>
      </c>
      <c r="M172">
        <f t="shared" si="39"/>
        <v>0.73051855088536921</v>
      </c>
      <c r="N172">
        <f t="shared" si="40"/>
        <v>1.1356079802712382</v>
      </c>
      <c r="O172">
        <f t="shared" si="41"/>
        <v>0.32362479497034197</v>
      </c>
      <c r="P172" s="1">
        <v>30</v>
      </c>
      <c r="Q172" s="1" t="s">
        <v>24</v>
      </c>
      <c r="R172" s="1">
        <f t="shared" si="28"/>
        <v>273</v>
      </c>
      <c r="S172" s="1">
        <f t="shared" si="29"/>
        <v>276</v>
      </c>
      <c r="T172" s="1">
        <f t="shared" si="30"/>
        <v>285</v>
      </c>
      <c r="U172" s="1">
        <v>303</v>
      </c>
      <c r="V172" s="1">
        <v>3.1399999999999997E-2</v>
      </c>
      <c r="W172" s="1">
        <v>3.0733999999999999</v>
      </c>
      <c r="X172" s="1">
        <v>3.0733999999999999</v>
      </c>
      <c r="Y172" s="1">
        <v>0.4768</v>
      </c>
      <c r="Z172" s="1">
        <v>0.5</v>
      </c>
      <c r="AA172" s="1">
        <v>23.73083956</v>
      </c>
      <c r="AB172" s="1">
        <v>-23.73083956</v>
      </c>
      <c r="AC172" s="1">
        <v>30</v>
      </c>
      <c r="AD172" s="1">
        <v>30.80631009</v>
      </c>
      <c r="AE172" s="1">
        <v>4.3764284900000003</v>
      </c>
      <c r="AF172" s="1">
        <v>7.4155771599999998</v>
      </c>
      <c r="AG172" s="1">
        <v>0.17259119000000001</v>
      </c>
      <c r="AH172" s="1">
        <v>8.36</v>
      </c>
      <c r="AI172" s="1">
        <v>0.48092621000000002</v>
      </c>
      <c r="AJ172" s="1">
        <v>0.48549999999999999</v>
      </c>
      <c r="AK172" s="1">
        <v>440.94960689999999</v>
      </c>
    </row>
    <row r="173" spans="1:37" x14ac:dyDescent="0.25">
      <c r="A173" s="1">
        <f t="shared" si="31"/>
        <v>0.1</v>
      </c>
      <c r="B173" s="1">
        <f t="shared" si="32"/>
        <v>2.24E-2</v>
      </c>
      <c r="C173" s="1">
        <v>0.5</v>
      </c>
      <c r="D173" s="1">
        <v>273</v>
      </c>
      <c r="E173" s="1">
        <v>20</v>
      </c>
      <c r="F173" s="1">
        <v>283</v>
      </c>
      <c r="G173" s="1">
        <f t="shared" si="33"/>
        <v>0.47635892222871057</v>
      </c>
      <c r="H173" s="1">
        <f t="shared" si="34"/>
        <v>0.42486971022637476</v>
      </c>
      <c r="I173" s="1">
        <f t="shared" si="35"/>
        <v>288</v>
      </c>
      <c r="J173" s="1">
        <f t="shared" si="36"/>
        <v>1.53</v>
      </c>
      <c r="K173" s="1">
        <f t="shared" si="37"/>
        <v>0.63400000000000001</v>
      </c>
      <c r="L173">
        <f t="shared" si="38"/>
        <v>0.92826579592747605</v>
      </c>
      <c r="M173">
        <f t="shared" si="39"/>
        <v>0.73051855088536921</v>
      </c>
      <c r="N173">
        <f t="shared" si="40"/>
        <v>1.1356079802712382</v>
      </c>
      <c r="O173">
        <f t="shared" si="41"/>
        <v>0.32362479497034197</v>
      </c>
      <c r="P173" s="1">
        <v>30</v>
      </c>
      <c r="Q173" s="1" t="s">
        <v>22</v>
      </c>
      <c r="R173" s="1">
        <f t="shared" si="28"/>
        <v>273</v>
      </c>
      <c r="S173" s="1">
        <f t="shared" si="29"/>
        <v>279</v>
      </c>
      <c r="T173" s="1">
        <f t="shared" si="30"/>
        <v>288</v>
      </c>
      <c r="U173" s="1">
        <v>303</v>
      </c>
      <c r="V173" s="1">
        <v>3.1399999999999997E-2</v>
      </c>
      <c r="W173" s="1">
        <v>1.8440000000000001</v>
      </c>
      <c r="X173" s="1">
        <v>1.8440000000000001</v>
      </c>
      <c r="Y173" s="1">
        <v>0.28610000000000002</v>
      </c>
      <c r="Z173" s="1">
        <v>0.3</v>
      </c>
      <c r="AA173" s="1">
        <v>13.9363805</v>
      </c>
      <c r="AB173" s="1">
        <v>-13.9363805</v>
      </c>
      <c r="AC173" s="1">
        <v>30</v>
      </c>
      <c r="AD173" s="1">
        <v>30.876308510000001</v>
      </c>
      <c r="AE173" s="1">
        <v>2.80699729</v>
      </c>
      <c r="AF173" s="1">
        <v>4.8838187599999996</v>
      </c>
      <c r="AG173" s="1">
        <v>6.0814050000000001E-2</v>
      </c>
      <c r="AH173" s="1">
        <v>8.36</v>
      </c>
      <c r="AI173" s="1">
        <v>0.30846124000000003</v>
      </c>
      <c r="AJ173" s="1">
        <v>0.3216</v>
      </c>
      <c r="AK173" s="1">
        <v>380.35422899999998</v>
      </c>
    </row>
    <row r="174" spans="1:37" x14ac:dyDescent="0.25">
      <c r="A174" s="1">
        <f t="shared" si="31"/>
        <v>0.1</v>
      </c>
      <c r="B174" s="1">
        <f t="shared" si="32"/>
        <v>2.24E-2</v>
      </c>
      <c r="C174" s="1">
        <v>0.5</v>
      </c>
      <c r="D174" s="1">
        <v>273</v>
      </c>
      <c r="E174" s="1">
        <v>20</v>
      </c>
      <c r="F174" s="1">
        <v>283</v>
      </c>
      <c r="G174" s="1">
        <f t="shared" si="33"/>
        <v>0.47635892222871057</v>
      </c>
      <c r="H174" s="1">
        <f t="shared" si="34"/>
        <v>0.42486971022637476</v>
      </c>
      <c r="I174" s="1">
        <f t="shared" si="35"/>
        <v>288</v>
      </c>
      <c r="J174" s="1">
        <f t="shared" si="36"/>
        <v>1.53</v>
      </c>
      <c r="K174" s="1">
        <f t="shared" si="37"/>
        <v>0.63400000000000001</v>
      </c>
      <c r="L174">
        <f t="shared" si="38"/>
        <v>0.92826579592747605</v>
      </c>
      <c r="M174">
        <f t="shared" si="39"/>
        <v>0.73051855088536921</v>
      </c>
      <c r="N174">
        <f t="shared" si="40"/>
        <v>1.1356079802712382</v>
      </c>
      <c r="O174">
        <f t="shared" si="41"/>
        <v>0.32362479497034197</v>
      </c>
      <c r="P174" s="1">
        <v>30</v>
      </c>
      <c r="Q174" s="1" t="s">
        <v>23</v>
      </c>
      <c r="R174" s="1">
        <f t="shared" si="28"/>
        <v>273</v>
      </c>
      <c r="S174" s="1">
        <f t="shared" si="29"/>
        <v>279</v>
      </c>
      <c r="T174" s="1">
        <f t="shared" si="30"/>
        <v>288</v>
      </c>
      <c r="U174" s="1">
        <v>303</v>
      </c>
      <c r="V174" s="1">
        <v>3.1399999999999997E-2</v>
      </c>
      <c r="W174" s="1">
        <v>2.4586999999999999</v>
      </c>
      <c r="X174" s="1">
        <v>2.4586999999999999</v>
      </c>
      <c r="Y174" s="1">
        <v>0.38150000000000001</v>
      </c>
      <c r="Z174" s="1">
        <v>0.4</v>
      </c>
      <c r="AA174" s="1">
        <v>18.78325615</v>
      </c>
      <c r="AB174" s="1">
        <v>-18.78325615</v>
      </c>
      <c r="AC174" s="1">
        <v>30</v>
      </c>
      <c r="AD174" s="1">
        <v>30.856881569999999</v>
      </c>
      <c r="AE174" s="1">
        <v>3.7500995700000002</v>
      </c>
      <c r="AF174" s="1">
        <v>6.2748367600000003</v>
      </c>
      <c r="AG174" s="1">
        <v>0.10928612</v>
      </c>
      <c r="AH174" s="1">
        <v>8.36</v>
      </c>
      <c r="AI174" s="1">
        <v>0.41209885000000002</v>
      </c>
      <c r="AJ174" s="1">
        <v>0.42220000000000002</v>
      </c>
      <c r="AK174" s="1">
        <v>413.3139195</v>
      </c>
    </row>
    <row r="175" spans="1:37" x14ac:dyDescent="0.25">
      <c r="A175" s="1">
        <f t="shared" si="31"/>
        <v>0.1</v>
      </c>
      <c r="B175" s="1">
        <f t="shared" si="32"/>
        <v>2.24E-2</v>
      </c>
      <c r="C175" s="1">
        <v>0.5</v>
      </c>
      <c r="D175" s="1">
        <v>273</v>
      </c>
      <c r="E175" s="1">
        <v>20</v>
      </c>
      <c r="F175" s="1">
        <v>283</v>
      </c>
      <c r="G175" s="1">
        <f t="shared" si="33"/>
        <v>0.47635892222871057</v>
      </c>
      <c r="H175" s="1">
        <f t="shared" si="34"/>
        <v>0.42486971022637476</v>
      </c>
      <c r="I175" s="1">
        <f t="shared" si="35"/>
        <v>288</v>
      </c>
      <c r="J175" s="1">
        <f t="shared" si="36"/>
        <v>1.53</v>
      </c>
      <c r="K175" s="1">
        <f t="shared" si="37"/>
        <v>0.63400000000000001</v>
      </c>
      <c r="L175">
        <f t="shared" si="38"/>
        <v>0.92826579592747605</v>
      </c>
      <c r="M175">
        <f t="shared" si="39"/>
        <v>0.73051855088536921</v>
      </c>
      <c r="N175">
        <f t="shared" si="40"/>
        <v>1.1356079802712382</v>
      </c>
      <c r="O175">
        <f t="shared" si="41"/>
        <v>0.32362479497034197</v>
      </c>
      <c r="P175" s="1">
        <v>30</v>
      </c>
      <c r="Q175" s="1" t="s">
        <v>24</v>
      </c>
      <c r="R175" s="1">
        <f t="shared" si="28"/>
        <v>273</v>
      </c>
      <c r="S175" s="1">
        <f t="shared" si="29"/>
        <v>279</v>
      </c>
      <c r="T175" s="1">
        <f t="shared" si="30"/>
        <v>288</v>
      </c>
      <c r="U175" s="1">
        <v>303</v>
      </c>
      <c r="V175" s="1">
        <v>3.1399999999999997E-2</v>
      </c>
      <c r="W175" s="1">
        <v>3.0733999999999999</v>
      </c>
      <c r="X175" s="1">
        <v>3.0733999999999999</v>
      </c>
      <c r="Y175" s="1">
        <v>0.4768</v>
      </c>
      <c r="Z175" s="1">
        <v>0.5</v>
      </c>
      <c r="AA175" s="1">
        <v>23.73083956</v>
      </c>
      <c r="AB175" s="1">
        <v>-23.73083956</v>
      </c>
      <c r="AC175" s="1">
        <v>30</v>
      </c>
      <c r="AD175" s="1">
        <v>30.791492689999998</v>
      </c>
      <c r="AE175" s="1">
        <v>4.2931445899999998</v>
      </c>
      <c r="AF175" s="1">
        <v>7.2807595699999998</v>
      </c>
      <c r="AG175" s="1">
        <v>0.17259119000000001</v>
      </c>
      <c r="AH175" s="1">
        <v>8.36</v>
      </c>
      <c r="AI175" s="1">
        <v>0.47177413000000001</v>
      </c>
      <c r="AJ175" s="1">
        <v>0.4768</v>
      </c>
      <c r="AK175" s="1">
        <v>438.09263959999998</v>
      </c>
    </row>
    <row r="176" spans="1:37" x14ac:dyDescent="0.25">
      <c r="A176" s="1">
        <f t="shared" si="31"/>
        <v>0.1</v>
      </c>
      <c r="B176" s="1">
        <f t="shared" si="32"/>
        <v>2.24E-2</v>
      </c>
      <c r="C176" s="1">
        <v>0.5</v>
      </c>
      <c r="D176" s="1">
        <v>273</v>
      </c>
      <c r="E176" s="1">
        <v>30</v>
      </c>
      <c r="F176" s="1">
        <v>283</v>
      </c>
      <c r="G176" s="1">
        <f t="shared" si="33"/>
        <v>0.47635892222871057</v>
      </c>
      <c r="H176" s="1">
        <f t="shared" si="34"/>
        <v>0.42486971022637476</v>
      </c>
      <c r="I176" s="1">
        <f t="shared" si="35"/>
        <v>288</v>
      </c>
      <c r="J176" s="1">
        <f t="shared" si="36"/>
        <v>1.53</v>
      </c>
      <c r="K176" s="1">
        <f t="shared" si="37"/>
        <v>0.63400000000000001</v>
      </c>
      <c r="L176">
        <f t="shared" si="38"/>
        <v>0.92826579592747605</v>
      </c>
      <c r="M176">
        <f t="shared" si="39"/>
        <v>0.73051855088536921</v>
      </c>
      <c r="N176">
        <f t="shared" si="40"/>
        <v>1.1356079802712382</v>
      </c>
      <c r="O176">
        <f t="shared" si="41"/>
        <v>0.32362479497034197</v>
      </c>
      <c r="P176" s="1">
        <v>30</v>
      </c>
      <c r="Q176" s="1" t="s">
        <v>22</v>
      </c>
      <c r="R176" s="1">
        <f t="shared" si="28"/>
        <v>273</v>
      </c>
      <c r="S176" s="1">
        <f t="shared" si="29"/>
        <v>282</v>
      </c>
      <c r="T176" s="1">
        <f t="shared" si="30"/>
        <v>291</v>
      </c>
      <c r="U176" s="1">
        <v>303</v>
      </c>
      <c r="V176" s="1">
        <v>3.1399999999999997E-2</v>
      </c>
      <c r="W176" s="1">
        <v>1.8440000000000001</v>
      </c>
      <c r="X176" s="1">
        <v>1.8440000000000001</v>
      </c>
      <c r="Y176" s="1">
        <v>0.28610000000000002</v>
      </c>
      <c r="Z176" s="1">
        <v>0.3</v>
      </c>
      <c r="AA176" s="1">
        <v>13.9363805</v>
      </c>
      <c r="AB176" s="1">
        <v>-13.9363805</v>
      </c>
      <c r="AC176" s="1">
        <v>30</v>
      </c>
      <c r="AD176" s="1">
        <v>30.820750790000002</v>
      </c>
      <c r="AE176" s="1">
        <v>2.5577830800000001</v>
      </c>
      <c r="AF176" s="1">
        <v>4.6460718400000003</v>
      </c>
      <c r="AG176" s="1">
        <v>6.0814050000000001E-2</v>
      </c>
      <c r="AH176" s="1">
        <v>8.36</v>
      </c>
      <c r="AI176" s="1">
        <v>0.28107505999999999</v>
      </c>
      <c r="AJ176" s="1">
        <v>0.29389999999999999</v>
      </c>
      <c r="AK176" s="1">
        <v>408.39055680000001</v>
      </c>
    </row>
    <row r="177" spans="1:37" x14ac:dyDescent="0.25">
      <c r="A177" s="1">
        <f t="shared" si="31"/>
        <v>0.1</v>
      </c>
      <c r="B177" s="1">
        <f t="shared" si="32"/>
        <v>2.24E-2</v>
      </c>
      <c r="C177" s="1">
        <v>0.5</v>
      </c>
      <c r="D177" s="1">
        <v>273</v>
      </c>
      <c r="E177" s="1">
        <v>30</v>
      </c>
      <c r="F177" s="1">
        <v>283</v>
      </c>
      <c r="G177" s="1">
        <f t="shared" si="33"/>
        <v>0.47635892222871057</v>
      </c>
      <c r="H177" s="1">
        <f t="shared" si="34"/>
        <v>0.42486971022637476</v>
      </c>
      <c r="I177" s="1">
        <f t="shared" si="35"/>
        <v>288</v>
      </c>
      <c r="J177" s="1">
        <f t="shared" si="36"/>
        <v>1.53</v>
      </c>
      <c r="K177" s="1">
        <f t="shared" si="37"/>
        <v>0.63400000000000001</v>
      </c>
      <c r="L177">
        <f t="shared" si="38"/>
        <v>0.92826579592747605</v>
      </c>
      <c r="M177">
        <f t="shared" si="39"/>
        <v>0.73051855088536921</v>
      </c>
      <c r="N177">
        <f t="shared" si="40"/>
        <v>1.1356079802712382</v>
      </c>
      <c r="O177">
        <f t="shared" si="41"/>
        <v>0.32362479497034197</v>
      </c>
      <c r="P177" s="1">
        <v>30</v>
      </c>
      <c r="Q177" s="1" t="s">
        <v>23</v>
      </c>
      <c r="R177" s="1">
        <f t="shared" si="28"/>
        <v>273</v>
      </c>
      <c r="S177" s="1">
        <f t="shared" si="29"/>
        <v>282</v>
      </c>
      <c r="T177" s="1">
        <f t="shared" si="30"/>
        <v>291</v>
      </c>
      <c r="U177" s="1">
        <v>303</v>
      </c>
      <c r="V177" s="1">
        <v>3.1399999999999997E-2</v>
      </c>
      <c r="W177" s="1">
        <v>2.4586999999999999</v>
      </c>
      <c r="X177" s="1">
        <v>2.4586999999999999</v>
      </c>
      <c r="Y177" s="1">
        <v>0.38150000000000001</v>
      </c>
      <c r="Z177" s="1">
        <v>0.4</v>
      </c>
      <c r="AA177" s="1">
        <v>18.78325615</v>
      </c>
      <c r="AB177" s="1">
        <v>-18.78325615</v>
      </c>
      <c r="AC177" s="1">
        <v>30</v>
      </c>
      <c r="AD177" s="1">
        <v>30.797881289999999</v>
      </c>
      <c r="AE177" s="1">
        <v>3.4147640899999998</v>
      </c>
      <c r="AF177" s="1">
        <v>5.9203569800000002</v>
      </c>
      <c r="AG177" s="1">
        <v>0.10928612</v>
      </c>
      <c r="AH177" s="1">
        <v>8.36</v>
      </c>
      <c r="AI177" s="1">
        <v>0.37524879999999999</v>
      </c>
      <c r="AJ177" s="1">
        <v>0.3861</v>
      </c>
      <c r="AK177" s="1">
        <v>434.69562280000002</v>
      </c>
    </row>
    <row r="178" spans="1:37" x14ac:dyDescent="0.25">
      <c r="A178" s="1">
        <f t="shared" si="31"/>
        <v>0.1</v>
      </c>
      <c r="B178" s="1">
        <f t="shared" si="32"/>
        <v>2.24E-2</v>
      </c>
      <c r="C178" s="1">
        <v>0.5</v>
      </c>
      <c r="D178" s="1">
        <v>273</v>
      </c>
      <c r="E178" s="1">
        <v>30</v>
      </c>
      <c r="F178" s="1">
        <v>283</v>
      </c>
      <c r="G178" s="1">
        <f t="shared" si="33"/>
        <v>0.47635892222871057</v>
      </c>
      <c r="H178" s="1">
        <f t="shared" si="34"/>
        <v>0.42486971022637476</v>
      </c>
      <c r="I178" s="1">
        <f t="shared" si="35"/>
        <v>288</v>
      </c>
      <c r="J178" s="1">
        <f t="shared" si="36"/>
        <v>1.53</v>
      </c>
      <c r="K178" s="1">
        <f t="shared" si="37"/>
        <v>0.63400000000000001</v>
      </c>
      <c r="L178">
        <f t="shared" si="38"/>
        <v>0.92826579592747605</v>
      </c>
      <c r="M178">
        <f t="shared" si="39"/>
        <v>0.73051855088536921</v>
      </c>
      <c r="N178">
        <f t="shared" si="40"/>
        <v>1.1356079802712382</v>
      </c>
      <c r="O178">
        <f t="shared" si="41"/>
        <v>0.32362479497034197</v>
      </c>
      <c r="P178" s="1">
        <v>30</v>
      </c>
      <c r="Q178" s="1" t="s">
        <v>24</v>
      </c>
      <c r="R178" s="1">
        <f t="shared" si="28"/>
        <v>273</v>
      </c>
      <c r="S178" s="1">
        <f t="shared" si="29"/>
        <v>282</v>
      </c>
      <c r="T178" s="1">
        <f t="shared" si="30"/>
        <v>291</v>
      </c>
      <c r="U178" s="1">
        <v>303</v>
      </c>
      <c r="V178" s="1">
        <v>3.1399999999999997E-2</v>
      </c>
      <c r="W178" s="1">
        <v>3.0733999999999999</v>
      </c>
      <c r="X178" s="1">
        <v>3.0733999999999999</v>
      </c>
      <c r="Y178" s="1">
        <v>0.4768</v>
      </c>
      <c r="Z178" s="1">
        <v>0.5</v>
      </c>
      <c r="AA178" s="1">
        <v>23.73083956</v>
      </c>
      <c r="AB178" s="1">
        <v>-23.73083956</v>
      </c>
      <c r="AC178" s="1">
        <v>30</v>
      </c>
      <c r="AD178" s="1">
        <v>30.72907541</v>
      </c>
      <c r="AE178" s="1">
        <v>3.8655366899999999</v>
      </c>
      <c r="AF178" s="1">
        <v>6.7957531400000004</v>
      </c>
      <c r="AG178" s="1">
        <v>0.17259119000000001</v>
      </c>
      <c r="AH178" s="1">
        <v>8.36</v>
      </c>
      <c r="AI178" s="1">
        <v>0.42478424999999997</v>
      </c>
      <c r="AJ178" s="1">
        <v>0.43149999999999999</v>
      </c>
      <c r="AK178" s="1">
        <v>452.16921380000002</v>
      </c>
    </row>
    <row r="179" spans="1:37" x14ac:dyDescent="0.25">
      <c r="A179" s="1">
        <f t="shared" si="31"/>
        <v>0.1</v>
      </c>
      <c r="B179" s="1">
        <f t="shared" si="32"/>
        <v>2.24E-2</v>
      </c>
      <c r="C179" s="1">
        <v>0.5</v>
      </c>
      <c r="D179" s="1">
        <v>273</v>
      </c>
      <c r="E179" s="1">
        <v>40</v>
      </c>
      <c r="F179" s="1">
        <v>283</v>
      </c>
      <c r="G179" s="1">
        <f t="shared" si="33"/>
        <v>0.47635892222871057</v>
      </c>
      <c r="H179" s="1">
        <f t="shared" si="34"/>
        <v>0.42486971022637476</v>
      </c>
      <c r="I179" s="1">
        <f t="shared" si="35"/>
        <v>288</v>
      </c>
      <c r="J179" s="1">
        <f t="shared" si="36"/>
        <v>1.53</v>
      </c>
      <c r="K179" s="1">
        <f t="shared" si="37"/>
        <v>0.63400000000000001</v>
      </c>
      <c r="L179">
        <f t="shared" si="38"/>
        <v>0.92826579592747605</v>
      </c>
      <c r="M179">
        <f t="shared" si="39"/>
        <v>0.73051855088536921</v>
      </c>
      <c r="N179">
        <f t="shared" si="40"/>
        <v>1.1356079802712382</v>
      </c>
      <c r="O179">
        <f t="shared" si="41"/>
        <v>0.32362479497034197</v>
      </c>
      <c r="P179" s="1">
        <v>30</v>
      </c>
      <c r="Q179" s="1" t="s">
        <v>22</v>
      </c>
      <c r="R179" s="1">
        <f t="shared" si="28"/>
        <v>273</v>
      </c>
      <c r="S179" s="1">
        <f t="shared" si="29"/>
        <v>285</v>
      </c>
      <c r="T179" s="1">
        <f t="shared" si="30"/>
        <v>294</v>
      </c>
      <c r="U179" s="1">
        <v>303</v>
      </c>
      <c r="V179" s="1">
        <v>3.1399999999999997E-2</v>
      </c>
      <c r="W179" s="1">
        <v>1.8440000000000001</v>
      </c>
      <c r="X179" s="1">
        <v>1.8440000000000001</v>
      </c>
      <c r="Y179" s="1">
        <v>0.28610000000000002</v>
      </c>
      <c r="Z179" s="1">
        <v>0.3</v>
      </c>
      <c r="AA179" s="1">
        <v>13.9363805</v>
      </c>
      <c r="AB179" s="1">
        <v>-13.9363805</v>
      </c>
      <c r="AC179" s="1">
        <v>30</v>
      </c>
      <c r="AD179" s="1">
        <v>30.736257259999999</v>
      </c>
      <c r="AE179" s="1">
        <v>2.1993747099999998</v>
      </c>
      <c r="AF179" s="1">
        <v>4.2636025899999996</v>
      </c>
      <c r="AG179" s="1">
        <v>6.0814050000000001E-2</v>
      </c>
      <c r="AH179" s="1">
        <v>8.36</v>
      </c>
      <c r="AI179" s="1">
        <v>0.24168953000000001</v>
      </c>
      <c r="AJ179" s="1">
        <v>0.25390000000000001</v>
      </c>
      <c r="AK179" s="1">
        <v>427.40842329999998</v>
      </c>
    </row>
    <row r="180" spans="1:37" x14ac:dyDescent="0.25">
      <c r="A180" s="1">
        <f t="shared" si="31"/>
        <v>0.1</v>
      </c>
      <c r="B180" s="1">
        <f t="shared" si="32"/>
        <v>2.24E-2</v>
      </c>
      <c r="C180" s="1">
        <v>0.5</v>
      </c>
      <c r="D180" s="1">
        <v>273</v>
      </c>
      <c r="E180" s="1">
        <v>40</v>
      </c>
      <c r="F180" s="1">
        <v>283</v>
      </c>
      <c r="G180" s="1">
        <f t="shared" si="33"/>
        <v>0.47635892222871057</v>
      </c>
      <c r="H180" s="1">
        <f t="shared" si="34"/>
        <v>0.42486971022637476</v>
      </c>
      <c r="I180" s="1">
        <f t="shared" si="35"/>
        <v>288</v>
      </c>
      <c r="J180" s="1">
        <f t="shared" si="36"/>
        <v>1.53</v>
      </c>
      <c r="K180" s="1">
        <f t="shared" si="37"/>
        <v>0.63400000000000001</v>
      </c>
      <c r="L180">
        <f t="shared" si="38"/>
        <v>0.92826579592747605</v>
      </c>
      <c r="M180">
        <f t="shared" si="39"/>
        <v>0.73051855088536921</v>
      </c>
      <c r="N180">
        <f t="shared" si="40"/>
        <v>1.1356079802712382</v>
      </c>
      <c r="O180">
        <f t="shared" si="41"/>
        <v>0.32362479497034197</v>
      </c>
      <c r="P180" s="1">
        <v>30</v>
      </c>
      <c r="Q180" s="1" t="s">
        <v>23</v>
      </c>
      <c r="R180" s="1">
        <f t="shared" si="28"/>
        <v>273</v>
      </c>
      <c r="S180" s="1">
        <f t="shared" si="29"/>
        <v>285</v>
      </c>
      <c r="T180" s="1">
        <f t="shared" si="30"/>
        <v>294</v>
      </c>
      <c r="U180" s="1">
        <v>303</v>
      </c>
      <c r="V180" s="1">
        <v>3.1399999999999997E-2</v>
      </c>
      <c r="W180" s="1">
        <v>2.4586999999999999</v>
      </c>
      <c r="X180" s="1">
        <v>2.4586999999999999</v>
      </c>
      <c r="Y180" s="1">
        <v>0.38150000000000001</v>
      </c>
      <c r="Z180" s="1">
        <v>0.4</v>
      </c>
      <c r="AA180" s="1">
        <v>18.78325615</v>
      </c>
      <c r="AB180" s="1">
        <v>-18.78325615</v>
      </c>
      <c r="AC180" s="1">
        <v>30</v>
      </c>
      <c r="AD180" s="1">
        <v>30.703834359999998</v>
      </c>
      <c r="AE180" s="1">
        <v>2.8957020999999998</v>
      </c>
      <c r="AF180" s="1">
        <v>5.3396362899999996</v>
      </c>
      <c r="AG180" s="1">
        <v>0.10928612</v>
      </c>
      <c r="AH180" s="1">
        <v>8.36</v>
      </c>
      <c r="AI180" s="1">
        <v>0.31820902000000001</v>
      </c>
      <c r="AJ180" s="1">
        <v>0.32950000000000002</v>
      </c>
      <c r="AK180" s="1">
        <v>448.84457709999998</v>
      </c>
    </row>
    <row r="181" spans="1:37" x14ac:dyDescent="0.25">
      <c r="A181" s="1">
        <f t="shared" si="31"/>
        <v>0.1</v>
      </c>
      <c r="B181" s="1">
        <f t="shared" si="32"/>
        <v>2.24E-2</v>
      </c>
      <c r="C181" s="1">
        <v>0.5</v>
      </c>
      <c r="D181" s="1">
        <v>273</v>
      </c>
      <c r="E181" s="1">
        <v>40</v>
      </c>
      <c r="F181" s="1">
        <v>283</v>
      </c>
      <c r="G181" s="1">
        <f t="shared" si="33"/>
        <v>0.47635892222871057</v>
      </c>
      <c r="H181" s="1">
        <f t="shared" si="34"/>
        <v>0.42486971022637476</v>
      </c>
      <c r="I181" s="1">
        <f t="shared" si="35"/>
        <v>288</v>
      </c>
      <c r="J181" s="1">
        <f t="shared" si="36"/>
        <v>1.53</v>
      </c>
      <c r="K181" s="1">
        <f t="shared" si="37"/>
        <v>0.63400000000000001</v>
      </c>
      <c r="L181">
        <f t="shared" si="38"/>
        <v>0.92826579592747605</v>
      </c>
      <c r="M181">
        <f t="shared" si="39"/>
        <v>0.73051855088536921</v>
      </c>
      <c r="N181">
        <f t="shared" si="40"/>
        <v>1.1356079802712382</v>
      </c>
      <c r="O181">
        <f t="shared" si="41"/>
        <v>0.32362479497034197</v>
      </c>
      <c r="P181" s="1">
        <v>30</v>
      </c>
      <c r="Q181" s="1" t="s">
        <v>24</v>
      </c>
      <c r="R181" s="1">
        <f t="shared" si="28"/>
        <v>273</v>
      </c>
      <c r="S181" s="1">
        <f t="shared" si="29"/>
        <v>285</v>
      </c>
      <c r="T181" s="1">
        <f t="shared" si="30"/>
        <v>294</v>
      </c>
      <c r="U181" s="1">
        <v>303</v>
      </c>
      <c r="V181" s="1">
        <v>3.1399999999999997E-2</v>
      </c>
      <c r="W181" s="1">
        <v>3.0733999999999999</v>
      </c>
      <c r="X181" s="1">
        <v>3.0733999999999999</v>
      </c>
      <c r="Y181" s="1">
        <v>0.4768</v>
      </c>
      <c r="Z181" s="1">
        <v>0.5</v>
      </c>
      <c r="AA181" s="1">
        <v>23.73083956</v>
      </c>
      <c r="AB181" s="1">
        <v>-23.73083956</v>
      </c>
      <c r="AC181" s="1">
        <v>30</v>
      </c>
      <c r="AD181" s="1">
        <v>30.624143220000001</v>
      </c>
      <c r="AE181" s="1">
        <v>3.1493887200000001</v>
      </c>
      <c r="AF181" s="1">
        <v>5.9778301000000003</v>
      </c>
      <c r="AG181" s="1">
        <v>0.17259119000000001</v>
      </c>
      <c r="AH181" s="1">
        <v>8.36</v>
      </c>
      <c r="AI181" s="1">
        <v>0.34608666999999999</v>
      </c>
      <c r="AJ181" s="1">
        <v>0.35470000000000002</v>
      </c>
      <c r="AK181" s="1">
        <v>460.47638449999999</v>
      </c>
    </row>
    <row r="182" spans="1:37" x14ac:dyDescent="0.25">
      <c r="A182" s="1">
        <f t="shared" si="31"/>
        <v>0.1</v>
      </c>
      <c r="B182" s="1">
        <f t="shared" si="32"/>
        <v>2.24E-2</v>
      </c>
      <c r="C182" s="1">
        <v>0.5</v>
      </c>
      <c r="D182" s="1">
        <v>277</v>
      </c>
      <c r="E182" s="1">
        <v>10</v>
      </c>
      <c r="F182" s="1">
        <v>283</v>
      </c>
      <c r="G182" s="1">
        <f t="shared" si="33"/>
        <v>0.47635892222871057</v>
      </c>
      <c r="H182" s="1">
        <f t="shared" si="34"/>
        <v>0.42486971022637476</v>
      </c>
      <c r="I182" s="1">
        <f t="shared" si="35"/>
        <v>288</v>
      </c>
      <c r="J182" s="1">
        <f t="shared" si="36"/>
        <v>1.53</v>
      </c>
      <c r="K182" s="1">
        <f t="shared" si="37"/>
        <v>0.63400000000000001</v>
      </c>
      <c r="L182">
        <f t="shared" si="38"/>
        <v>0.92826579592747605</v>
      </c>
      <c r="M182">
        <f t="shared" si="39"/>
        <v>0.73051855088536921</v>
      </c>
      <c r="N182">
        <f t="shared" si="40"/>
        <v>1.1356079802712382</v>
      </c>
      <c r="O182">
        <f t="shared" si="41"/>
        <v>0.32362479497034197</v>
      </c>
      <c r="P182" s="1">
        <v>10</v>
      </c>
      <c r="Q182" s="1" t="s">
        <v>22</v>
      </c>
      <c r="R182" s="1">
        <f t="shared" si="28"/>
        <v>273</v>
      </c>
      <c r="S182" s="1">
        <f t="shared" si="29"/>
        <v>276</v>
      </c>
      <c r="T182" s="1">
        <f t="shared" si="30"/>
        <v>279</v>
      </c>
      <c r="U182" s="1">
        <v>303</v>
      </c>
      <c r="V182" s="1">
        <v>3.1399999999999997E-2</v>
      </c>
      <c r="W182" s="1">
        <v>1.8440000000000001</v>
      </c>
      <c r="X182" s="1">
        <v>1.8440000000000001</v>
      </c>
      <c r="Y182" s="1">
        <v>0.28610000000000002</v>
      </c>
      <c r="Z182" s="1">
        <v>0.3</v>
      </c>
      <c r="AA182" s="1">
        <v>13.9363805</v>
      </c>
      <c r="AB182" s="1">
        <v>-13.9363805</v>
      </c>
      <c r="AC182" s="1">
        <v>30</v>
      </c>
      <c r="AD182" s="1">
        <v>30.876023979999999</v>
      </c>
      <c r="AE182" s="1">
        <v>2.8139908600000001</v>
      </c>
      <c r="AF182" s="1">
        <v>4.8746060699999996</v>
      </c>
      <c r="AG182" s="1">
        <v>6.0814050000000001E-2</v>
      </c>
      <c r="AH182" s="1">
        <v>8.36</v>
      </c>
      <c r="AI182" s="1">
        <v>0.30922977000000001</v>
      </c>
      <c r="AJ182" s="1">
        <v>0.32229999999999998</v>
      </c>
      <c r="AK182" s="1">
        <v>404.94777749999997</v>
      </c>
    </row>
    <row r="183" spans="1:37" x14ac:dyDescent="0.25">
      <c r="A183" s="1">
        <f t="shared" si="31"/>
        <v>0.1</v>
      </c>
      <c r="B183" s="1">
        <f t="shared" si="32"/>
        <v>2.24E-2</v>
      </c>
      <c r="C183" s="1">
        <v>0.5</v>
      </c>
      <c r="D183" s="1">
        <v>277</v>
      </c>
      <c r="E183" s="1">
        <v>10</v>
      </c>
      <c r="F183" s="1">
        <v>283</v>
      </c>
      <c r="G183" s="1">
        <f t="shared" si="33"/>
        <v>0.47635892222871057</v>
      </c>
      <c r="H183" s="1">
        <f t="shared" si="34"/>
        <v>0.42486971022637476</v>
      </c>
      <c r="I183" s="1">
        <f t="shared" si="35"/>
        <v>288</v>
      </c>
      <c r="J183" s="1">
        <f t="shared" si="36"/>
        <v>1.53</v>
      </c>
      <c r="K183" s="1">
        <f t="shared" si="37"/>
        <v>0.63400000000000001</v>
      </c>
      <c r="L183">
        <f t="shared" si="38"/>
        <v>0.92826579592747605</v>
      </c>
      <c r="M183">
        <f t="shared" si="39"/>
        <v>0.73051855088536921</v>
      </c>
      <c r="N183">
        <f t="shared" si="40"/>
        <v>1.1356079802712382</v>
      </c>
      <c r="O183">
        <f t="shared" si="41"/>
        <v>0.32362479497034197</v>
      </c>
      <c r="P183" s="1">
        <v>10</v>
      </c>
      <c r="Q183" s="1" t="s">
        <v>23</v>
      </c>
      <c r="R183" s="1">
        <f t="shared" si="28"/>
        <v>273</v>
      </c>
      <c r="S183" s="1">
        <f t="shared" si="29"/>
        <v>276</v>
      </c>
      <c r="T183" s="1">
        <f t="shared" si="30"/>
        <v>279</v>
      </c>
      <c r="U183" s="1">
        <v>303</v>
      </c>
      <c r="V183" s="1">
        <v>3.1399999999999997E-2</v>
      </c>
      <c r="W183" s="1">
        <v>2.4586999999999999</v>
      </c>
      <c r="X183" s="1">
        <v>2.4586999999999999</v>
      </c>
      <c r="Y183" s="1">
        <v>0.38150000000000001</v>
      </c>
      <c r="Z183" s="1">
        <v>0.4</v>
      </c>
      <c r="AA183" s="1">
        <v>18.78325615</v>
      </c>
      <c r="AB183" s="1">
        <v>-18.78325615</v>
      </c>
      <c r="AC183" s="1">
        <v>30</v>
      </c>
      <c r="AD183" s="1">
        <v>30.831514559999999</v>
      </c>
      <c r="AE183" s="1">
        <v>3.60198441</v>
      </c>
      <c r="AF183" s="1">
        <v>6.1273156599999998</v>
      </c>
      <c r="AG183" s="1">
        <v>0.10928612</v>
      </c>
      <c r="AH183" s="1">
        <v>8.36</v>
      </c>
      <c r="AI183" s="1">
        <v>0.39582245999999999</v>
      </c>
      <c r="AJ183" s="1">
        <v>0.40629999999999999</v>
      </c>
      <c r="AK183" s="1">
        <v>457.9395475</v>
      </c>
    </row>
    <row r="184" spans="1:37" x14ac:dyDescent="0.25">
      <c r="A184" s="1">
        <f t="shared" si="31"/>
        <v>0.1</v>
      </c>
      <c r="B184" s="1">
        <f t="shared" si="32"/>
        <v>2.24E-2</v>
      </c>
      <c r="C184" s="1">
        <v>0.5</v>
      </c>
      <c r="D184" s="1">
        <v>277</v>
      </c>
      <c r="E184" s="1">
        <v>10</v>
      </c>
      <c r="F184" s="1">
        <v>283</v>
      </c>
      <c r="G184" s="1">
        <f t="shared" si="33"/>
        <v>0.47635892222871057</v>
      </c>
      <c r="H184" s="1">
        <f t="shared" si="34"/>
        <v>0.42486971022637476</v>
      </c>
      <c r="I184" s="1">
        <f t="shared" si="35"/>
        <v>288</v>
      </c>
      <c r="J184" s="1">
        <f t="shared" si="36"/>
        <v>1.53</v>
      </c>
      <c r="K184" s="1">
        <f t="shared" si="37"/>
        <v>0.63400000000000001</v>
      </c>
      <c r="L184">
        <f t="shared" si="38"/>
        <v>0.92826579592747605</v>
      </c>
      <c r="M184">
        <f t="shared" si="39"/>
        <v>0.73051855088536921</v>
      </c>
      <c r="N184">
        <f t="shared" si="40"/>
        <v>1.1356079802712382</v>
      </c>
      <c r="O184">
        <f t="shared" si="41"/>
        <v>0.32362479497034197</v>
      </c>
      <c r="P184" s="1">
        <v>10</v>
      </c>
      <c r="Q184" s="1" t="s">
        <v>24</v>
      </c>
      <c r="R184" s="1">
        <f t="shared" si="28"/>
        <v>273</v>
      </c>
      <c r="S184" s="1">
        <f t="shared" si="29"/>
        <v>276</v>
      </c>
      <c r="T184" s="1">
        <f t="shared" si="30"/>
        <v>279</v>
      </c>
      <c r="U184" s="1">
        <v>303</v>
      </c>
      <c r="V184" s="1">
        <v>3.1399999999999997E-2</v>
      </c>
      <c r="W184" s="1">
        <v>3.0733999999999999</v>
      </c>
      <c r="X184" s="1">
        <v>3.0733999999999999</v>
      </c>
      <c r="Y184" s="1">
        <v>0.4768</v>
      </c>
      <c r="Z184" s="1">
        <v>0.5</v>
      </c>
      <c r="AA184" s="1">
        <v>23.73083956</v>
      </c>
      <c r="AB184" s="1">
        <v>-23.73083956</v>
      </c>
      <c r="AC184" s="1">
        <v>30</v>
      </c>
      <c r="AD184" s="1">
        <v>30.747000669999998</v>
      </c>
      <c r="AE184" s="1">
        <v>3.9737541900000002</v>
      </c>
      <c r="AF184" s="1">
        <v>6.9517189100000003</v>
      </c>
      <c r="AG184" s="1">
        <v>0.17259119000000001</v>
      </c>
      <c r="AH184" s="1">
        <v>8.36</v>
      </c>
      <c r="AI184" s="1">
        <v>0.43667628000000003</v>
      </c>
      <c r="AJ184" s="1">
        <v>0.443</v>
      </c>
      <c r="AK184" s="1">
        <v>489.78466850000001</v>
      </c>
    </row>
    <row r="185" spans="1:37" x14ac:dyDescent="0.25">
      <c r="A185" s="1">
        <f t="shared" si="31"/>
        <v>0.1</v>
      </c>
      <c r="B185" s="1">
        <f t="shared" si="32"/>
        <v>2.24E-2</v>
      </c>
      <c r="C185" s="1">
        <v>0.5</v>
      </c>
      <c r="D185" s="1">
        <v>277</v>
      </c>
      <c r="E185" s="1">
        <v>20</v>
      </c>
      <c r="F185" s="1">
        <v>283</v>
      </c>
      <c r="G185" s="1">
        <f t="shared" si="33"/>
        <v>0.47635892222871057</v>
      </c>
      <c r="H185" s="1">
        <f t="shared" si="34"/>
        <v>0.42486971022637476</v>
      </c>
      <c r="I185" s="1">
        <f t="shared" si="35"/>
        <v>288</v>
      </c>
      <c r="J185" s="1">
        <f t="shared" si="36"/>
        <v>1.53</v>
      </c>
      <c r="K185" s="1">
        <f t="shared" si="37"/>
        <v>0.63400000000000001</v>
      </c>
      <c r="L185">
        <f t="shared" si="38"/>
        <v>0.92826579592747605</v>
      </c>
      <c r="M185">
        <f t="shared" si="39"/>
        <v>0.73051855088536921</v>
      </c>
      <c r="N185">
        <f t="shared" si="40"/>
        <v>1.1356079802712382</v>
      </c>
      <c r="O185">
        <f t="shared" si="41"/>
        <v>0.32362479497034197</v>
      </c>
      <c r="P185" s="1">
        <v>10</v>
      </c>
      <c r="Q185" s="1" t="s">
        <v>22</v>
      </c>
      <c r="R185" s="1">
        <f t="shared" si="28"/>
        <v>273</v>
      </c>
      <c r="S185" s="1">
        <f t="shared" si="29"/>
        <v>279</v>
      </c>
      <c r="T185" s="1">
        <f t="shared" si="30"/>
        <v>282</v>
      </c>
      <c r="U185" s="1">
        <v>303</v>
      </c>
      <c r="V185" s="1">
        <v>3.1399999999999997E-2</v>
      </c>
      <c r="W185" s="1">
        <v>1.8440000000000001</v>
      </c>
      <c r="X185" s="1">
        <v>1.8440000000000001</v>
      </c>
      <c r="Y185" s="1">
        <v>0.28610000000000002</v>
      </c>
      <c r="Z185" s="1">
        <v>0.3</v>
      </c>
      <c r="AA185" s="1">
        <v>13.9363805</v>
      </c>
      <c r="AB185" s="1">
        <v>-13.9363805</v>
      </c>
      <c r="AC185" s="1">
        <v>30</v>
      </c>
      <c r="AD185" s="1">
        <v>30.911306620000001</v>
      </c>
      <c r="AE185" s="1">
        <v>2.9785109799999998</v>
      </c>
      <c r="AF185" s="1">
        <v>5.0191930300000003</v>
      </c>
      <c r="AG185" s="1">
        <v>6.0814050000000001E-2</v>
      </c>
      <c r="AH185" s="1">
        <v>8.36</v>
      </c>
      <c r="AI185" s="1">
        <v>0.32730890000000001</v>
      </c>
      <c r="AJ185" s="1">
        <v>0.34050000000000002</v>
      </c>
      <c r="AK185" s="1">
        <v>356.82691119999998</v>
      </c>
    </row>
    <row r="186" spans="1:37" x14ac:dyDescent="0.25">
      <c r="A186" s="1">
        <f t="shared" si="31"/>
        <v>0.1</v>
      </c>
      <c r="B186" s="1">
        <f t="shared" si="32"/>
        <v>2.24E-2</v>
      </c>
      <c r="C186" s="1">
        <v>0.5</v>
      </c>
      <c r="D186" s="1">
        <v>277</v>
      </c>
      <c r="E186" s="1">
        <v>20</v>
      </c>
      <c r="F186" s="1">
        <v>283</v>
      </c>
      <c r="G186" s="1">
        <f t="shared" si="33"/>
        <v>0.47635892222871057</v>
      </c>
      <c r="H186" s="1">
        <f t="shared" si="34"/>
        <v>0.42486971022637476</v>
      </c>
      <c r="I186" s="1">
        <f t="shared" si="35"/>
        <v>288</v>
      </c>
      <c r="J186" s="1">
        <f t="shared" si="36"/>
        <v>1.53</v>
      </c>
      <c r="K186" s="1">
        <f t="shared" si="37"/>
        <v>0.63400000000000001</v>
      </c>
      <c r="L186">
        <f t="shared" si="38"/>
        <v>0.92826579592747605</v>
      </c>
      <c r="M186">
        <f t="shared" si="39"/>
        <v>0.73051855088536921</v>
      </c>
      <c r="N186">
        <f t="shared" si="40"/>
        <v>1.1356079802712382</v>
      </c>
      <c r="O186">
        <f t="shared" si="41"/>
        <v>0.32362479497034197</v>
      </c>
      <c r="P186" s="1">
        <v>10</v>
      </c>
      <c r="Q186" s="1" t="s">
        <v>23</v>
      </c>
      <c r="R186" s="1">
        <f t="shared" si="28"/>
        <v>273</v>
      </c>
      <c r="S186" s="1">
        <f t="shared" si="29"/>
        <v>279</v>
      </c>
      <c r="T186" s="1">
        <f t="shared" si="30"/>
        <v>282</v>
      </c>
      <c r="U186" s="1">
        <v>303</v>
      </c>
      <c r="V186" s="1">
        <v>3.1399999999999997E-2</v>
      </c>
      <c r="W186" s="1">
        <v>2.4586999999999999</v>
      </c>
      <c r="X186" s="1">
        <v>2.4586999999999999</v>
      </c>
      <c r="Y186" s="1">
        <v>0.38150000000000001</v>
      </c>
      <c r="Z186" s="1">
        <v>0.4</v>
      </c>
      <c r="AA186" s="1">
        <v>18.78325615</v>
      </c>
      <c r="AB186" s="1">
        <v>-18.78325615</v>
      </c>
      <c r="AC186" s="1">
        <v>30</v>
      </c>
      <c r="AD186" s="1">
        <v>30.885678129999999</v>
      </c>
      <c r="AE186" s="1">
        <v>3.9327113499999999</v>
      </c>
      <c r="AF186" s="1">
        <v>6.4291570599999996</v>
      </c>
      <c r="AG186" s="1">
        <v>0.10928612</v>
      </c>
      <c r="AH186" s="1">
        <v>8.36</v>
      </c>
      <c r="AI186" s="1">
        <v>0.43216608000000001</v>
      </c>
      <c r="AJ186" s="1">
        <v>0.44180000000000003</v>
      </c>
      <c r="AK186" s="1">
        <v>401.50298700000002</v>
      </c>
    </row>
    <row r="187" spans="1:37" x14ac:dyDescent="0.25">
      <c r="A187" s="1">
        <f t="shared" si="31"/>
        <v>0.1</v>
      </c>
      <c r="B187" s="1">
        <f t="shared" si="32"/>
        <v>2.24E-2</v>
      </c>
      <c r="C187" s="1">
        <v>0.5</v>
      </c>
      <c r="D187" s="1">
        <v>277</v>
      </c>
      <c r="E187" s="1">
        <v>20</v>
      </c>
      <c r="F187" s="1">
        <v>283</v>
      </c>
      <c r="G187" s="1">
        <f t="shared" si="33"/>
        <v>0.47635892222871057</v>
      </c>
      <c r="H187" s="1">
        <f t="shared" si="34"/>
        <v>0.42486971022637476</v>
      </c>
      <c r="I187" s="1">
        <f t="shared" si="35"/>
        <v>288</v>
      </c>
      <c r="J187" s="1">
        <f t="shared" si="36"/>
        <v>1.53</v>
      </c>
      <c r="K187" s="1">
        <f t="shared" si="37"/>
        <v>0.63400000000000001</v>
      </c>
      <c r="L187">
        <f t="shared" si="38"/>
        <v>0.92826579592747605</v>
      </c>
      <c r="M187">
        <f t="shared" si="39"/>
        <v>0.73051855088536921</v>
      </c>
      <c r="N187">
        <f t="shared" si="40"/>
        <v>1.1356079802712382</v>
      </c>
      <c r="O187">
        <f t="shared" si="41"/>
        <v>0.32362479497034197</v>
      </c>
      <c r="P187" s="1">
        <v>10</v>
      </c>
      <c r="Q187" s="1" t="s">
        <v>24</v>
      </c>
      <c r="R187" s="1">
        <f t="shared" si="28"/>
        <v>273</v>
      </c>
      <c r="S187" s="1">
        <f t="shared" si="29"/>
        <v>279</v>
      </c>
      <c r="T187" s="1">
        <f t="shared" si="30"/>
        <v>282</v>
      </c>
      <c r="U187" s="1">
        <v>303</v>
      </c>
      <c r="V187" s="1">
        <v>3.1399999999999997E-2</v>
      </c>
      <c r="W187" s="1">
        <v>3.0733999999999999</v>
      </c>
      <c r="X187" s="1">
        <v>3.0733999999999999</v>
      </c>
      <c r="Y187" s="1">
        <v>0.4768</v>
      </c>
      <c r="Z187" s="1">
        <v>0.5</v>
      </c>
      <c r="AA187" s="1">
        <v>23.73083956</v>
      </c>
      <c r="AB187" s="1">
        <v>-23.73083956</v>
      </c>
      <c r="AC187" s="1">
        <v>30</v>
      </c>
      <c r="AD187" s="1">
        <v>30.813720830000001</v>
      </c>
      <c r="AE187" s="1">
        <v>4.4767732000000002</v>
      </c>
      <c r="AF187" s="1">
        <v>7.4223294099999997</v>
      </c>
      <c r="AG187" s="1">
        <v>0.17259119000000001</v>
      </c>
      <c r="AH187" s="1">
        <v>8.36</v>
      </c>
      <c r="AI187" s="1">
        <v>0.49195309999999998</v>
      </c>
      <c r="AJ187" s="1">
        <v>0.49609999999999999</v>
      </c>
      <c r="AK187" s="1">
        <v>436.57584209999999</v>
      </c>
    </row>
    <row r="188" spans="1:37" x14ac:dyDescent="0.25">
      <c r="A188" s="1">
        <f t="shared" si="31"/>
        <v>0.1</v>
      </c>
      <c r="B188" s="1">
        <f t="shared" si="32"/>
        <v>2.24E-2</v>
      </c>
      <c r="C188" s="1">
        <v>0.5</v>
      </c>
      <c r="D188" s="1">
        <v>277</v>
      </c>
      <c r="E188" s="1">
        <v>30</v>
      </c>
      <c r="F188" s="1">
        <v>283</v>
      </c>
      <c r="G188" s="1">
        <f t="shared" si="33"/>
        <v>0.47635892222871057</v>
      </c>
      <c r="H188" s="1">
        <f t="shared" si="34"/>
        <v>0.42486971022637476</v>
      </c>
      <c r="I188" s="1">
        <f t="shared" si="35"/>
        <v>288</v>
      </c>
      <c r="J188" s="1">
        <f t="shared" si="36"/>
        <v>1.53</v>
      </c>
      <c r="K188" s="1">
        <f t="shared" si="37"/>
        <v>0.63400000000000001</v>
      </c>
      <c r="L188">
        <f t="shared" si="38"/>
        <v>0.92826579592747605</v>
      </c>
      <c r="M188">
        <f t="shared" si="39"/>
        <v>0.73051855088536921</v>
      </c>
      <c r="N188">
        <f t="shared" si="40"/>
        <v>1.1356079802712382</v>
      </c>
      <c r="O188">
        <f t="shared" si="41"/>
        <v>0.32362479497034197</v>
      </c>
      <c r="P188" s="1">
        <v>10</v>
      </c>
      <c r="Q188" s="1" t="s">
        <v>22</v>
      </c>
      <c r="R188" s="1">
        <f t="shared" si="28"/>
        <v>273</v>
      </c>
      <c r="S188" s="1">
        <f t="shared" si="29"/>
        <v>282</v>
      </c>
      <c r="T188" s="1">
        <f t="shared" si="30"/>
        <v>285</v>
      </c>
      <c r="U188" s="1">
        <v>303</v>
      </c>
      <c r="V188" s="1">
        <v>3.1399999999999997E-2</v>
      </c>
      <c r="W188" s="1">
        <v>1.8440000000000001</v>
      </c>
      <c r="X188" s="1">
        <v>1.8440000000000001</v>
      </c>
      <c r="Y188" s="1">
        <v>0.28610000000000002</v>
      </c>
      <c r="Z188" s="1">
        <v>0.3</v>
      </c>
      <c r="AA188" s="1">
        <v>13.9363805</v>
      </c>
      <c r="AB188" s="1">
        <v>-13.9363805</v>
      </c>
      <c r="AC188" s="1">
        <v>30</v>
      </c>
      <c r="AD188" s="1">
        <v>30.89986377</v>
      </c>
      <c r="AE188" s="1">
        <v>2.9131008</v>
      </c>
      <c r="AF188" s="1">
        <v>4.9845091200000002</v>
      </c>
      <c r="AG188" s="1">
        <v>6.0814050000000001E-2</v>
      </c>
      <c r="AH188" s="1">
        <v>8.36</v>
      </c>
      <c r="AI188" s="1">
        <v>0.32012097</v>
      </c>
      <c r="AJ188" s="1">
        <v>0.33329999999999999</v>
      </c>
      <c r="AK188" s="1">
        <v>364.16807419999998</v>
      </c>
    </row>
    <row r="189" spans="1:37" x14ac:dyDescent="0.25">
      <c r="A189" s="1">
        <f t="shared" si="31"/>
        <v>0.1</v>
      </c>
      <c r="B189" s="1">
        <f t="shared" si="32"/>
        <v>2.24E-2</v>
      </c>
      <c r="C189" s="1">
        <v>0.5</v>
      </c>
      <c r="D189" s="1">
        <v>277</v>
      </c>
      <c r="E189" s="1">
        <v>30</v>
      </c>
      <c r="F189" s="1">
        <v>283</v>
      </c>
      <c r="G189" s="1">
        <f t="shared" si="33"/>
        <v>0.47635892222871057</v>
      </c>
      <c r="H189" s="1">
        <f t="shared" si="34"/>
        <v>0.42486971022637476</v>
      </c>
      <c r="I189" s="1">
        <f t="shared" si="35"/>
        <v>288</v>
      </c>
      <c r="J189" s="1">
        <f t="shared" si="36"/>
        <v>1.53</v>
      </c>
      <c r="K189" s="1">
        <f t="shared" si="37"/>
        <v>0.63400000000000001</v>
      </c>
      <c r="L189">
        <f t="shared" si="38"/>
        <v>0.92826579592747605</v>
      </c>
      <c r="M189">
        <f t="shared" si="39"/>
        <v>0.73051855088536921</v>
      </c>
      <c r="N189">
        <f t="shared" si="40"/>
        <v>1.1356079802712382</v>
      </c>
      <c r="O189">
        <f t="shared" si="41"/>
        <v>0.32362479497034197</v>
      </c>
      <c r="P189" s="1">
        <v>10</v>
      </c>
      <c r="Q189" s="1" t="s">
        <v>23</v>
      </c>
      <c r="R189" s="1">
        <f t="shared" si="28"/>
        <v>273</v>
      </c>
      <c r="S189" s="1">
        <f t="shared" si="29"/>
        <v>282</v>
      </c>
      <c r="T189" s="1">
        <f t="shared" si="30"/>
        <v>285</v>
      </c>
      <c r="U189" s="1">
        <v>303</v>
      </c>
      <c r="V189" s="1">
        <v>3.1399999999999997E-2</v>
      </c>
      <c r="W189" s="1">
        <v>2.4586999999999999</v>
      </c>
      <c r="X189" s="1">
        <v>2.4586999999999999</v>
      </c>
      <c r="Y189" s="1">
        <v>0.38150000000000001</v>
      </c>
      <c r="Z189" s="1">
        <v>0.4</v>
      </c>
      <c r="AA189" s="1">
        <v>18.78325615</v>
      </c>
      <c r="AB189" s="1">
        <v>-18.78325615</v>
      </c>
      <c r="AC189" s="1">
        <v>30</v>
      </c>
      <c r="AD189" s="1">
        <v>30.881996440000002</v>
      </c>
      <c r="AE189" s="1">
        <v>3.8954412299999999</v>
      </c>
      <c r="AF189" s="1">
        <v>6.4236111400000002</v>
      </c>
      <c r="AG189" s="1">
        <v>0.10928612</v>
      </c>
      <c r="AH189" s="1">
        <v>8.36</v>
      </c>
      <c r="AI189" s="1">
        <v>0.42807046999999998</v>
      </c>
      <c r="AJ189" s="1">
        <v>0.43780000000000002</v>
      </c>
      <c r="AK189" s="1">
        <v>399.62652109999999</v>
      </c>
    </row>
    <row r="190" spans="1:37" x14ac:dyDescent="0.25">
      <c r="A190" s="1">
        <f t="shared" si="31"/>
        <v>0.1</v>
      </c>
      <c r="B190" s="1">
        <f t="shared" si="32"/>
        <v>2.24E-2</v>
      </c>
      <c r="C190" s="1">
        <v>0.5</v>
      </c>
      <c r="D190" s="1">
        <v>277</v>
      </c>
      <c r="E190" s="1">
        <v>30</v>
      </c>
      <c r="F190" s="1">
        <v>283</v>
      </c>
      <c r="G190" s="1">
        <f t="shared" si="33"/>
        <v>0.47635892222871057</v>
      </c>
      <c r="H190" s="1">
        <f t="shared" si="34"/>
        <v>0.42486971022637476</v>
      </c>
      <c r="I190" s="1">
        <f t="shared" si="35"/>
        <v>288</v>
      </c>
      <c r="J190" s="1">
        <f t="shared" si="36"/>
        <v>1.53</v>
      </c>
      <c r="K190" s="1">
        <f t="shared" si="37"/>
        <v>0.63400000000000001</v>
      </c>
      <c r="L190">
        <f t="shared" si="38"/>
        <v>0.92826579592747605</v>
      </c>
      <c r="M190">
        <f t="shared" si="39"/>
        <v>0.73051855088536921</v>
      </c>
      <c r="N190">
        <f t="shared" si="40"/>
        <v>1.1356079802712382</v>
      </c>
      <c r="O190">
        <f t="shared" si="41"/>
        <v>0.32362479497034197</v>
      </c>
      <c r="P190" s="1">
        <v>10</v>
      </c>
      <c r="Q190" s="1" t="s">
        <v>24</v>
      </c>
      <c r="R190" s="1">
        <f t="shared" si="28"/>
        <v>273</v>
      </c>
      <c r="S190" s="1">
        <f t="shared" si="29"/>
        <v>282</v>
      </c>
      <c r="T190" s="1">
        <f t="shared" si="30"/>
        <v>285</v>
      </c>
      <c r="U190" s="1">
        <v>303</v>
      </c>
      <c r="V190" s="1">
        <v>3.1399999999999997E-2</v>
      </c>
      <c r="W190" s="1">
        <v>3.0733999999999999</v>
      </c>
      <c r="X190" s="1">
        <v>3.0733999999999999</v>
      </c>
      <c r="Y190" s="1">
        <v>0.4768</v>
      </c>
      <c r="Z190" s="1">
        <v>0.5</v>
      </c>
      <c r="AA190" s="1">
        <v>23.73083956</v>
      </c>
      <c r="AB190" s="1">
        <v>-23.73083956</v>
      </c>
      <c r="AC190" s="1">
        <v>30</v>
      </c>
      <c r="AD190" s="1">
        <v>30.819351910000002</v>
      </c>
      <c r="AE190" s="1">
        <v>4.4953288499999999</v>
      </c>
      <c r="AF190" s="1">
        <v>7.4863120199999997</v>
      </c>
      <c r="AG190" s="1">
        <v>0.17259119000000001</v>
      </c>
      <c r="AH190" s="1">
        <v>8.36</v>
      </c>
      <c r="AI190" s="1">
        <v>0.49399218</v>
      </c>
      <c r="AJ190" s="1">
        <v>0.498</v>
      </c>
      <c r="AK190" s="1">
        <v>426.7335349</v>
      </c>
    </row>
    <row r="191" spans="1:37" x14ac:dyDescent="0.25">
      <c r="A191" s="1">
        <f t="shared" si="31"/>
        <v>0.1</v>
      </c>
      <c r="B191" s="1">
        <f t="shared" si="32"/>
        <v>2.24E-2</v>
      </c>
      <c r="C191" s="1">
        <v>0.5</v>
      </c>
      <c r="D191" s="1">
        <v>277</v>
      </c>
      <c r="E191" s="1">
        <v>40</v>
      </c>
      <c r="F191" s="1">
        <v>283</v>
      </c>
      <c r="G191" s="1">
        <f t="shared" si="33"/>
        <v>0.47635892222871057</v>
      </c>
      <c r="H191" s="1">
        <f t="shared" si="34"/>
        <v>0.42486971022637476</v>
      </c>
      <c r="I191" s="1">
        <f t="shared" si="35"/>
        <v>288</v>
      </c>
      <c r="J191" s="1">
        <f t="shared" si="36"/>
        <v>1.53</v>
      </c>
      <c r="K191" s="1">
        <f t="shared" si="37"/>
        <v>0.63400000000000001</v>
      </c>
      <c r="L191">
        <f t="shared" si="38"/>
        <v>0.92826579592747605</v>
      </c>
      <c r="M191">
        <f t="shared" si="39"/>
        <v>0.73051855088536921</v>
      </c>
      <c r="N191">
        <f t="shared" si="40"/>
        <v>1.1356079802712382</v>
      </c>
      <c r="O191">
        <f t="shared" si="41"/>
        <v>0.32362479497034197</v>
      </c>
      <c r="P191" s="1">
        <v>10</v>
      </c>
      <c r="Q191" s="1" t="s">
        <v>22</v>
      </c>
      <c r="R191" s="1">
        <f t="shared" si="28"/>
        <v>273</v>
      </c>
      <c r="S191" s="1">
        <f t="shared" si="29"/>
        <v>285</v>
      </c>
      <c r="T191" s="1">
        <f t="shared" si="30"/>
        <v>288</v>
      </c>
      <c r="U191" s="1">
        <v>303</v>
      </c>
      <c r="V191" s="1">
        <v>3.1399999999999997E-2</v>
      </c>
      <c r="W191" s="1">
        <v>1.8440000000000001</v>
      </c>
      <c r="X191" s="1">
        <v>1.8440000000000001</v>
      </c>
      <c r="Y191" s="1">
        <v>0.28610000000000002</v>
      </c>
      <c r="Z191" s="1">
        <v>0.3</v>
      </c>
      <c r="AA191" s="1">
        <v>13.9363805</v>
      </c>
      <c r="AB191" s="1">
        <v>-13.9363805</v>
      </c>
      <c r="AC191" s="1">
        <v>30</v>
      </c>
      <c r="AD191" s="1">
        <v>30.864606200000001</v>
      </c>
      <c r="AE191" s="1">
        <v>2.7527917199999998</v>
      </c>
      <c r="AF191" s="1">
        <v>4.8358311</v>
      </c>
      <c r="AG191" s="1">
        <v>6.0814050000000001E-2</v>
      </c>
      <c r="AH191" s="1">
        <v>8.36</v>
      </c>
      <c r="AI191" s="1">
        <v>0.30250458000000002</v>
      </c>
      <c r="AJ191" s="1">
        <v>0.31559999999999999</v>
      </c>
      <c r="AK191" s="1">
        <v>385.53804050000002</v>
      </c>
    </row>
    <row r="192" spans="1:37" x14ac:dyDescent="0.25">
      <c r="A192" s="1">
        <f t="shared" si="31"/>
        <v>0.1</v>
      </c>
      <c r="B192" s="1">
        <f t="shared" si="32"/>
        <v>2.24E-2</v>
      </c>
      <c r="C192" s="1">
        <v>0.5</v>
      </c>
      <c r="D192" s="1">
        <v>277</v>
      </c>
      <c r="E192" s="1">
        <v>40</v>
      </c>
      <c r="F192" s="1">
        <v>283</v>
      </c>
      <c r="G192" s="1">
        <f t="shared" si="33"/>
        <v>0.47635892222871057</v>
      </c>
      <c r="H192" s="1">
        <f t="shared" si="34"/>
        <v>0.42486971022637476</v>
      </c>
      <c r="I192" s="1">
        <f t="shared" si="35"/>
        <v>288</v>
      </c>
      <c r="J192" s="1">
        <f t="shared" si="36"/>
        <v>1.53</v>
      </c>
      <c r="K192" s="1">
        <f t="shared" si="37"/>
        <v>0.63400000000000001</v>
      </c>
      <c r="L192">
        <f t="shared" si="38"/>
        <v>0.92826579592747605</v>
      </c>
      <c r="M192">
        <f t="shared" si="39"/>
        <v>0.73051855088536921</v>
      </c>
      <c r="N192">
        <f t="shared" si="40"/>
        <v>1.1356079802712382</v>
      </c>
      <c r="O192">
        <f t="shared" si="41"/>
        <v>0.32362479497034197</v>
      </c>
      <c r="P192" s="1">
        <v>10</v>
      </c>
      <c r="Q192" s="1" t="s">
        <v>23</v>
      </c>
      <c r="R192" s="1">
        <f t="shared" si="28"/>
        <v>273</v>
      </c>
      <c r="S192" s="1">
        <f t="shared" si="29"/>
        <v>285</v>
      </c>
      <c r="T192" s="1">
        <f t="shared" si="30"/>
        <v>288</v>
      </c>
      <c r="U192" s="1">
        <v>303</v>
      </c>
      <c r="V192" s="1">
        <v>3.1399999999999997E-2</v>
      </c>
      <c r="W192" s="1">
        <v>2.4586999999999999</v>
      </c>
      <c r="X192" s="1">
        <v>2.4586999999999999</v>
      </c>
      <c r="Y192" s="1">
        <v>0.38150000000000001</v>
      </c>
      <c r="Z192" s="1">
        <v>0.4</v>
      </c>
      <c r="AA192" s="1">
        <v>18.78325615</v>
      </c>
      <c r="AB192" s="1">
        <v>-18.78325615</v>
      </c>
      <c r="AC192" s="1">
        <v>30</v>
      </c>
      <c r="AD192" s="1">
        <v>30.845255030000001</v>
      </c>
      <c r="AE192" s="1">
        <v>3.68318455</v>
      </c>
      <c r="AF192" s="1">
        <v>6.2063702000000003</v>
      </c>
      <c r="AG192" s="1">
        <v>0.10928612</v>
      </c>
      <c r="AH192" s="1">
        <v>8.36</v>
      </c>
      <c r="AI192" s="1">
        <v>0.40474556</v>
      </c>
      <c r="AJ192" s="1">
        <v>0.41510000000000002</v>
      </c>
      <c r="AK192" s="1">
        <v>416.71221070000001</v>
      </c>
    </row>
    <row r="193" spans="1:37" x14ac:dyDescent="0.25">
      <c r="A193" s="1">
        <f t="shared" si="31"/>
        <v>0.1</v>
      </c>
      <c r="B193" s="1">
        <f t="shared" si="32"/>
        <v>2.24E-2</v>
      </c>
      <c r="C193" s="1">
        <v>0.5</v>
      </c>
      <c r="D193" s="1">
        <v>277</v>
      </c>
      <c r="E193" s="1">
        <v>40</v>
      </c>
      <c r="F193" s="1">
        <v>283</v>
      </c>
      <c r="G193" s="1">
        <f t="shared" si="33"/>
        <v>0.47635892222871057</v>
      </c>
      <c r="H193" s="1">
        <f t="shared" si="34"/>
        <v>0.42486971022637476</v>
      </c>
      <c r="I193" s="1">
        <f t="shared" si="35"/>
        <v>288</v>
      </c>
      <c r="J193" s="1">
        <f t="shared" si="36"/>
        <v>1.53</v>
      </c>
      <c r="K193" s="1">
        <f t="shared" si="37"/>
        <v>0.63400000000000001</v>
      </c>
      <c r="L193">
        <f t="shared" si="38"/>
        <v>0.92826579592747605</v>
      </c>
      <c r="M193">
        <f t="shared" si="39"/>
        <v>0.73051855088536921</v>
      </c>
      <c r="N193">
        <f t="shared" si="40"/>
        <v>1.1356079802712382</v>
      </c>
      <c r="O193">
        <f t="shared" si="41"/>
        <v>0.32362479497034197</v>
      </c>
      <c r="P193" s="1">
        <v>10</v>
      </c>
      <c r="Q193" s="1" t="s">
        <v>24</v>
      </c>
      <c r="R193" s="1">
        <f t="shared" si="28"/>
        <v>273</v>
      </c>
      <c r="S193" s="1">
        <f t="shared" si="29"/>
        <v>285</v>
      </c>
      <c r="T193" s="1">
        <f t="shared" si="30"/>
        <v>288</v>
      </c>
      <c r="U193" s="1">
        <v>303</v>
      </c>
      <c r="V193" s="1">
        <v>3.1399999999999997E-2</v>
      </c>
      <c r="W193" s="1">
        <v>3.0733999999999999</v>
      </c>
      <c r="X193" s="1">
        <v>3.0733999999999999</v>
      </c>
      <c r="Y193" s="1">
        <v>0.4768</v>
      </c>
      <c r="Z193" s="1">
        <v>0.5</v>
      </c>
      <c r="AA193" s="1">
        <v>23.73083956</v>
      </c>
      <c r="AB193" s="1">
        <v>-23.73083956</v>
      </c>
      <c r="AC193" s="1">
        <v>30</v>
      </c>
      <c r="AD193" s="1">
        <v>30.78119886</v>
      </c>
      <c r="AE193" s="1">
        <v>4.22696279</v>
      </c>
      <c r="AF193" s="1">
        <v>7.1970372999999999</v>
      </c>
      <c r="AG193" s="1">
        <v>0.17259119000000001</v>
      </c>
      <c r="AH193" s="1">
        <v>8.36</v>
      </c>
      <c r="AI193" s="1">
        <v>0.46450141</v>
      </c>
      <c r="AJ193" s="1">
        <v>0.4698</v>
      </c>
      <c r="AK193" s="1">
        <v>438.8179098</v>
      </c>
    </row>
    <row r="194" spans="1:37" x14ac:dyDescent="0.25">
      <c r="A194" s="1">
        <f t="shared" si="31"/>
        <v>0.1</v>
      </c>
      <c r="B194" s="1">
        <f t="shared" si="32"/>
        <v>2.24E-2</v>
      </c>
      <c r="C194" s="1">
        <v>0.5</v>
      </c>
      <c r="D194" s="1">
        <v>277</v>
      </c>
      <c r="E194" s="1">
        <v>10</v>
      </c>
      <c r="F194" s="1">
        <v>283</v>
      </c>
      <c r="G194" s="1">
        <f t="shared" si="33"/>
        <v>0.47635892222871057</v>
      </c>
      <c r="H194" s="1">
        <f t="shared" si="34"/>
        <v>0.42486971022637476</v>
      </c>
      <c r="I194" s="1">
        <f t="shared" si="35"/>
        <v>288</v>
      </c>
      <c r="J194" s="1">
        <f t="shared" si="36"/>
        <v>1.53</v>
      </c>
      <c r="K194" s="1">
        <f t="shared" si="37"/>
        <v>0.63400000000000001</v>
      </c>
      <c r="L194">
        <f t="shared" si="38"/>
        <v>0.92826579592747605</v>
      </c>
      <c r="M194">
        <f t="shared" si="39"/>
        <v>0.73051855088536921</v>
      </c>
      <c r="N194">
        <f t="shared" si="40"/>
        <v>1.1356079802712382</v>
      </c>
      <c r="O194">
        <f t="shared" si="41"/>
        <v>0.32362479497034197</v>
      </c>
      <c r="P194" s="1">
        <v>20</v>
      </c>
      <c r="Q194" s="1" t="s">
        <v>22</v>
      </c>
      <c r="R194" s="1">
        <f t="shared" ref="R194:R257" si="42">U194-AC194</f>
        <v>273</v>
      </c>
      <c r="S194" s="1">
        <f t="shared" ref="S194:S257" si="43">R194+E194/100*(U194-R194)</f>
        <v>276</v>
      </c>
      <c r="T194" s="1">
        <f t="shared" ref="T194:T257" si="44">U194-(100-P194-E194)/100*AC194</f>
        <v>282</v>
      </c>
      <c r="U194" s="1">
        <v>303</v>
      </c>
      <c r="V194" s="1">
        <v>3.1399999999999997E-2</v>
      </c>
      <c r="W194" s="1">
        <v>1.8440000000000001</v>
      </c>
      <c r="X194" s="1">
        <v>1.8440000000000001</v>
      </c>
      <c r="Y194" s="1">
        <v>0.28610000000000002</v>
      </c>
      <c r="Z194" s="1">
        <v>0.3</v>
      </c>
      <c r="AA194" s="1">
        <v>13.9363805</v>
      </c>
      <c r="AB194" s="1">
        <v>-13.9363805</v>
      </c>
      <c r="AC194" s="1">
        <v>30</v>
      </c>
      <c r="AD194" s="1">
        <v>30.903322979999999</v>
      </c>
      <c r="AE194" s="1">
        <v>2.9408414500000002</v>
      </c>
      <c r="AF194" s="1">
        <v>4.9869640300000002</v>
      </c>
      <c r="AG194" s="1">
        <v>6.0814050000000001E-2</v>
      </c>
      <c r="AH194" s="1">
        <v>8.36</v>
      </c>
      <c r="AI194" s="1">
        <v>0.32316939</v>
      </c>
      <c r="AJ194" s="1">
        <v>0.33629999999999999</v>
      </c>
      <c r="AK194" s="1">
        <v>370.90280139999999</v>
      </c>
    </row>
    <row r="195" spans="1:37" x14ac:dyDescent="0.25">
      <c r="A195" s="1">
        <f t="shared" ref="A195:A258" si="45">100/1000</f>
        <v>0.1</v>
      </c>
      <c r="B195" s="1">
        <f t="shared" ref="B195:B258" si="46">22.4/1000</f>
        <v>2.24E-2</v>
      </c>
      <c r="C195" s="1">
        <v>0.5</v>
      </c>
      <c r="D195" s="1">
        <v>277</v>
      </c>
      <c r="E195" s="1">
        <v>10</v>
      </c>
      <c r="F195" s="1">
        <v>283</v>
      </c>
      <c r="G195" s="1">
        <f t="shared" ref="G195:G258" si="47">(2*A195/(PI()^0.5*B195/2))/(2*2*A195/(PI()^0.5*B195/2)+1)</f>
        <v>0.47635892222871057</v>
      </c>
      <c r="H195" s="1">
        <f t="shared" ref="H195:H258" si="48">1/3+(1-0.36)*(G195-1/3)</f>
        <v>0.42486971022637476</v>
      </c>
      <c r="I195" s="1">
        <f t="shared" ref="I195:I258" si="49">U195-AC195/2</f>
        <v>288</v>
      </c>
      <c r="J195" s="1">
        <f t="shared" ref="J195:J258" si="50">1.53</f>
        <v>1.53</v>
      </c>
      <c r="K195" s="1">
        <f t="shared" ref="K195:K258" si="51">0.634</f>
        <v>0.63400000000000001</v>
      </c>
      <c r="L195">
        <f t="shared" ref="L195:L258" si="52">738690.449624952*4*PI()*10^-7</f>
        <v>0.92826579592747605</v>
      </c>
      <c r="M195">
        <f t="shared" ref="M195:M258" si="53">581328.191968674*4*PI()*10^-7</f>
        <v>0.73051855088536921</v>
      </c>
      <c r="N195">
        <f t="shared" ref="N195:N258" si="54">J195-H195*L195</f>
        <v>1.1356079802712382</v>
      </c>
      <c r="O195">
        <f t="shared" ref="O195:O258" si="55">K195-M195*H195</f>
        <v>0.32362479497034197</v>
      </c>
      <c r="P195" s="1">
        <v>20</v>
      </c>
      <c r="Q195" s="1" t="s">
        <v>23</v>
      </c>
      <c r="R195" s="1">
        <f t="shared" si="42"/>
        <v>273</v>
      </c>
      <c r="S195" s="1">
        <f t="shared" si="43"/>
        <v>276</v>
      </c>
      <c r="T195" s="1">
        <f t="shared" si="44"/>
        <v>282</v>
      </c>
      <c r="U195" s="1">
        <v>303</v>
      </c>
      <c r="V195" s="1">
        <v>3.1399999999999997E-2</v>
      </c>
      <c r="W195" s="1">
        <v>2.4586999999999999</v>
      </c>
      <c r="X195" s="1">
        <v>2.4586999999999999</v>
      </c>
      <c r="Y195" s="1">
        <v>0.38150000000000001</v>
      </c>
      <c r="Z195" s="1">
        <v>0.4</v>
      </c>
      <c r="AA195" s="1">
        <v>18.78325615</v>
      </c>
      <c r="AB195" s="1">
        <v>-18.78325615</v>
      </c>
      <c r="AC195" s="1">
        <v>30</v>
      </c>
      <c r="AD195" s="1">
        <v>30.87099461</v>
      </c>
      <c r="AE195" s="1">
        <v>3.8368137600000001</v>
      </c>
      <c r="AF195" s="1">
        <v>6.3539184000000004</v>
      </c>
      <c r="AG195" s="1">
        <v>0.10928612</v>
      </c>
      <c r="AH195" s="1">
        <v>8.36</v>
      </c>
      <c r="AI195" s="1">
        <v>0.42162789000000001</v>
      </c>
      <c r="AJ195" s="1">
        <v>0.43149999999999999</v>
      </c>
      <c r="AK195" s="1">
        <v>419.177592</v>
      </c>
    </row>
    <row r="196" spans="1:37" x14ac:dyDescent="0.25">
      <c r="A196" s="1">
        <f t="shared" si="45"/>
        <v>0.1</v>
      </c>
      <c r="B196" s="1">
        <f t="shared" si="46"/>
        <v>2.24E-2</v>
      </c>
      <c r="C196" s="1">
        <v>0.5</v>
      </c>
      <c r="D196" s="1">
        <v>277</v>
      </c>
      <c r="E196" s="1">
        <v>10</v>
      </c>
      <c r="F196" s="1">
        <v>283</v>
      </c>
      <c r="G196" s="1">
        <f t="shared" si="47"/>
        <v>0.47635892222871057</v>
      </c>
      <c r="H196" s="1">
        <f t="shared" si="48"/>
        <v>0.42486971022637476</v>
      </c>
      <c r="I196" s="1">
        <f t="shared" si="49"/>
        <v>288</v>
      </c>
      <c r="J196" s="1">
        <f t="shared" si="50"/>
        <v>1.53</v>
      </c>
      <c r="K196" s="1">
        <f t="shared" si="51"/>
        <v>0.63400000000000001</v>
      </c>
      <c r="L196">
        <f t="shared" si="52"/>
        <v>0.92826579592747605</v>
      </c>
      <c r="M196">
        <f t="shared" si="53"/>
        <v>0.73051855088536921</v>
      </c>
      <c r="N196">
        <f t="shared" si="54"/>
        <v>1.1356079802712382</v>
      </c>
      <c r="O196">
        <f t="shared" si="55"/>
        <v>0.32362479497034197</v>
      </c>
      <c r="P196" s="1">
        <v>20</v>
      </c>
      <c r="Q196" s="1" t="s">
        <v>24</v>
      </c>
      <c r="R196" s="1">
        <f t="shared" si="42"/>
        <v>273</v>
      </c>
      <c r="S196" s="1">
        <f t="shared" si="43"/>
        <v>276</v>
      </c>
      <c r="T196" s="1">
        <f t="shared" si="44"/>
        <v>282</v>
      </c>
      <c r="U196" s="1">
        <v>303</v>
      </c>
      <c r="V196" s="1">
        <v>3.1399999999999997E-2</v>
      </c>
      <c r="W196" s="1">
        <v>3.0733999999999999</v>
      </c>
      <c r="X196" s="1">
        <v>3.0733999999999999</v>
      </c>
      <c r="Y196" s="1">
        <v>0.4768</v>
      </c>
      <c r="Z196" s="1">
        <v>0.5</v>
      </c>
      <c r="AA196" s="1">
        <v>23.73083956</v>
      </c>
      <c r="AB196" s="1">
        <v>-23.73083956</v>
      </c>
      <c r="AC196" s="1">
        <v>30</v>
      </c>
      <c r="AD196" s="1">
        <v>30.795915740000002</v>
      </c>
      <c r="AE196" s="1">
        <v>4.3310809399999997</v>
      </c>
      <c r="AF196" s="1">
        <v>7.3090469000000002</v>
      </c>
      <c r="AG196" s="1">
        <v>0.17259119000000001</v>
      </c>
      <c r="AH196" s="1">
        <v>8.36</v>
      </c>
      <c r="AI196" s="1">
        <v>0.47594296000000003</v>
      </c>
      <c r="AJ196" s="1">
        <v>0.48080000000000001</v>
      </c>
      <c r="AK196" s="1">
        <v>452.21559910000002</v>
      </c>
    </row>
    <row r="197" spans="1:37" x14ac:dyDescent="0.25">
      <c r="A197" s="1">
        <f t="shared" si="45"/>
        <v>0.1</v>
      </c>
      <c r="B197" s="1">
        <f t="shared" si="46"/>
        <v>2.24E-2</v>
      </c>
      <c r="C197" s="1">
        <v>0.5</v>
      </c>
      <c r="D197" s="1">
        <v>277</v>
      </c>
      <c r="E197" s="1">
        <v>20</v>
      </c>
      <c r="F197" s="1">
        <v>283</v>
      </c>
      <c r="G197" s="1">
        <f t="shared" si="47"/>
        <v>0.47635892222871057</v>
      </c>
      <c r="H197" s="1">
        <f t="shared" si="48"/>
        <v>0.42486971022637476</v>
      </c>
      <c r="I197" s="1">
        <f t="shared" si="49"/>
        <v>288</v>
      </c>
      <c r="J197" s="1">
        <f t="shared" si="50"/>
        <v>1.53</v>
      </c>
      <c r="K197" s="1">
        <f t="shared" si="51"/>
        <v>0.63400000000000001</v>
      </c>
      <c r="L197">
        <f t="shared" si="52"/>
        <v>0.92826579592747605</v>
      </c>
      <c r="M197">
        <f t="shared" si="53"/>
        <v>0.73051855088536921</v>
      </c>
      <c r="N197">
        <f t="shared" si="54"/>
        <v>1.1356079802712382</v>
      </c>
      <c r="O197">
        <f t="shared" si="55"/>
        <v>0.32362479497034197</v>
      </c>
      <c r="P197" s="1">
        <v>20</v>
      </c>
      <c r="Q197" s="1" t="s">
        <v>22</v>
      </c>
      <c r="R197" s="1">
        <f t="shared" si="42"/>
        <v>273</v>
      </c>
      <c r="S197" s="1">
        <f t="shared" si="43"/>
        <v>279</v>
      </c>
      <c r="T197" s="1">
        <f t="shared" si="44"/>
        <v>285</v>
      </c>
      <c r="U197" s="1">
        <v>303</v>
      </c>
      <c r="V197" s="1">
        <v>3.1399999999999997E-2</v>
      </c>
      <c r="W197" s="1">
        <v>1.8440000000000001</v>
      </c>
      <c r="X197" s="1">
        <v>1.8440000000000001</v>
      </c>
      <c r="Y197" s="1">
        <v>0.28610000000000002</v>
      </c>
      <c r="Z197" s="1">
        <v>0.3</v>
      </c>
      <c r="AA197" s="1">
        <v>13.9363805</v>
      </c>
      <c r="AB197" s="1">
        <v>-13.9363805</v>
      </c>
      <c r="AC197" s="1">
        <v>30</v>
      </c>
      <c r="AD197" s="1">
        <v>30.90720864</v>
      </c>
      <c r="AE197" s="1">
        <v>2.9525724100000001</v>
      </c>
      <c r="AF197" s="1">
        <v>5.0093211000000002</v>
      </c>
      <c r="AG197" s="1">
        <v>6.0814050000000001E-2</v>
      </c>
      <c r="AH197" s="1">
        <v>8.36</v>
      </c>
      <c r="AI197" s="1">
        <v>0.32445850999999998</v>
      </c>
      <c r="AJ197" s="1">
        <v>0.33760000000000001</v>
      </c>
      <c r="AK197" s="1">
        <v>356.57490999999999</v>
      </c>
    </row>
    <row r="198" spans="1:37" x14ac:dyDescent="0.25">
      <c r="A198" s="1">
        <f t="shared" si="45"/>
        <v>0.1</v>
      </c>
      <c r="B198" s="1">
        <f t="shared" si="46"/>
        <v>2.24E-2</v>
      </c>
      <c r="C198" s="1">
        <v>0.5</v>
      </c>
      <c r="D198" s="1">
        <v>277</v>
      </c>
      <c r="E198" s="1">
        <v>20</v>
      </c>
      <c r="F198" s="1">
        <v>283</v>
      </c>
      <c r="G198" s="1">
        <f t="shared" si="47"/>
        <v>0.47635892222871057</v>
      </c>
      <c r="H198" s="1">
        <f t="shared" si="48"/>
        <v>0.42486971022637476</v>
      </c>
      <c r="I198" s="1">
        <f t="shared" si="49"/>
        <v>288</v>
      </c>
      <c r="J198" s="1">
        <f t="shared" si="50"/>
        <v>1.53</v>
      </c>
      <c r="K198" s="1">
        <f t="shared" si="51"/>
        <v>0.63400000000000001</v>
      </c>
      <c r="L198">
        <f t="shared" si="52"/>
        <v>0.92826579592747605</v>
      </c>
      <c r="M198">
        <f t="shared" si="53"/>
        <v>0.73051855088536921</v>
      </c>
      <c r="N198">
        <f t="shared" si="54"/>
        <v>1.1356079802712382</v>
      </c>
      <c r="O198">
        <f t="shared" si="55"/>
        <v>0.32362479497034197</v>
      </c>
      <c r="P198" s="1">
        <v>20</v>
      </c>
      <c r="Q198" s="1" t="s">
        <v>23</v>
      </c>
      <c r="R198" s="1">
        <f t="shared" si="42"/>
        <v>273</v>
      </c>
      <c r="S198" s="1">
        <f t="shared" si="43"/>
        <v>279</v>
      </c>
      <c r="T198" s="1">
        <f t="shared" si="44"/>
        <v>285</v>
      </c>
      <c r="U198" s="1">
        <v>303</v>
      </c>
      <c r="V198" s="1">
        <v>3.1399999999999997E-2</v>
      </c>
      <c r="W198" s="1">
        <v>2.4586999999999999</v>
      </c>
      <c r="X198" s="1">
        <v>2.4586999999999999</v>
      </c>
      <c r="Y198" s="1">
        <v>0.38150000000000001</v>
      </c>
      <c r="Z198" s="1">
        <v>0.4</v>
      </c>
      <c r="AA198" s="1">
        <v>18.78325615</v>
      </c>
      <c r="AB198" s="1">
        <v>-18.78325615</v>
      </c>
      <c r="AC198" s="1">
        <v>30</v>
      </c>
      <c r="AD198" s="1">
        <v>30.887544680000001</v>
      </c>
      <c r="AE198" s="1">
        <v>3.9314645499999998</v>
      </c>
      <c r="AF198" s="1">
        <v>6.4523904300000003</v>
      </c>
      <c r="AG198" s="1">
        <v>0.10928612</v>
      </c>
      <c r="AH198" s="1">
        <v>8.36</v>
      </c>
      <c r="AI198" s="1">
        <v>0.43202907000000002</v>
      </c>
      <c r="AJ198" s="1">
        <v>0.44169999999999998</v>
      </c>
      <c r="AK198" s="1">
        <v>395.3065143</v>
      </c>
    </row>
    <row r="199" spans="1:37" x14ac:dyDescent="0.25">
      <c r="A199" s="1">
        <f t="shared" si="45"/>
        <v>0.1</v>
      </c>
      <c r="B199" s="1">
        <f t="shared" si="46"/>
        <v>2.24E-2</v>
      </c>
      <c r="C199" s="1">
        <v>0.5</v>
      </c>
      <c r="D199" s="1">
        <v>277</v>
      </c>
      <c r="E199" s="1">
        <v>20</v>
      </c>
      <c r="F199" s="1">
        <v>283</v>
      </c>
      <c r="G199" s="1">
        <f t="shared" si="47"/>
        <v>0.47635892222871057</v>
      </c>
      <c r="H199" s="1">
        <f t="shared" si="48"/>
        <v>0.42486971022637476</v>
      </c>
      <c r="I199" s="1">
        <f t="shared" si="49"/>
        <v>288</v>
      </c>
      <c r="J199" s="1">
        <f t="shared" si="50"/>
        <v>1.53</v>
      </c>
      <c r="K199" s="1">
        <f t="shared" si="51"/>
        <v>0.63400000000000001</v>
      </c>
      <c r="L199">
        <f t="shared" si="52"/>
        <v>0.92826579592747605</v>
      </c>
      <c r="M199">
        <f t="shared" si="53"/>
        <v>0.73051855088536921</v>
      </c>
      <c r="N199">
        <f t="shared" si="54"/>
        <v>1.1356079802712382</v>
      </c>
      <c r="O199">
        <f t="shared" si="55"/>
        <v>0.32362479497034197</v>
      </c>
      <c r="P199" s="1">
        <v>20</v>
      </c>
      <c r="Q199" s="1" t="s">
        <v>24</v>
      </c>
      <c r="R199" s="1">
        <f t="shared" si="42"/>
        <v>273</v>
      </c>
      <c r="S199" s="1">
        <f t="shared" si="43"/>
        <v>279</v>
      </c>
      <c r="T199" s="1">
        <f t="shared" si="44"/>
        <v>285</v>
      </c>
      <c r="U199" s="1">
        <v>303</v>
      </c>
      <c r="V199" s="1">
        <v>3.1399999999999997E-2</v>
      </c>
      <c r="W199" s="1">
        <v>3.0733999999999999</v>
      </c>
      <c r="X199" s="1">
        <v>3.0733999999999999</v>
      </c>
      <c r="Y199" s="1">
        <v>0.4768</v>
      </c>
      <c r="Z199" s="1">
        <v>0.5</v>
      </c>
      <c r="AA199" s="1">
        <v>23.73083956</v>
      </c>
      <c r="AB199" s="1">
        <v>-23.73083956</v>
      </c>
      <c r="AC199" s="1">
        <v>30</v>
      </c>
      <c r="AD199" s="1">
        <v>30.822513229999998</v>
      </c>
      <c r="AE199" s="1">
        <v>4.5195198300000001</v>
      </c>
      <c r="AF199" s="1">
        <v>7.5083638500000003</v>
      </c>
      <c r="AG199" s="1">
        <v>0.17259119000000001</v>
      </c>
      <c r="AH199" s="1">
        <v>8.36</v>
      </c>
      <c r="AI199" s="1">
        <v>0.49665052999999998</v>
      </c>
      <c r="AJ199" s="1">
        <v>0.50049999999999994</v>
      </c>
      <c r="AK199" s="1">
        <v>425.87209289999998</v>
      </c>
    </row>
    <row r="200" spans="1:37" x14ac:dyDescent="0.25">
      <c r="A200" s="1">
        <f t="shared" si="45"/>
        <v>0.1</v>
      </c>
      <c r="B200" s="1">
        <f t="shared" si="46"/>
        <v>2.24E-2</v>
      </c>
      <c r="C200" s="1">
        <v>0.5</v>
      </c>
      <c r="D200" s="1">
        <v>277</v>
      </c>
      <c r="E200" s="1">
        <v>30</v>
      </c>
      <c r="F200" s="1">
        <v>283</v>
      </c>
      <c r="G200" s="1">
        <f t="shared" si="47"/>
        <v>0.47635892222871057</v>
      </c>
      <c r="H200" s="1">
        <f t="shared" si="48"/>
        <v>0.42486971022637476</v>
      </c>
      <c r="I200" s="1">
        <f t="shared" si="49"/>
        <v>288</v>
      </c>
      <c r="J200" s="1">
        <f t="shared" si="50"/>
        <v>1.53</v>
      </c>
      <c r="K200" s="1">
        <f t="shared" si="51"/>
        <v>0.63400000000000001</v>
      </c>
      <c r="L200">
        <f t="shared" si="52"/>
        <v>0.92826579592747605</v>
      </c>
      <c r="M200">
        <f t="shared" si="53"/>
        <v>0.73051855088536921</v>
      </c>
      <c r="N200">
        <f t="shared" si="54"/>
        <v>1.1356079802712382</v>
      </c>
      <c r="O200">
        <f t="shared" si="55"/>
        <v>0.32362479497034197</v>
      </c>
      <c r="P200" s="1">
        <v>20</v>
      </c>
      <c r="Q200" s="1" t="s">
        <v>22</v>
      </c>
      <c r="R200" s="1">
        <f t="shared" si="42"/>
        <v>273</v>
      </c>
      <c r="S200" s="1">
        <f t="shared" si="43"/>
        <v>282</v>
      </c>
      <c r="T200" s="1">
        <f t="shared" si="44"/>
        <v>288</v>
      </c>
      <c r="U200" s="1">
        <v>303</v>
      </c>
      <c r="V200" s="1">
        <v>3.1399999999999997E-2</v>
      </c>
      <c r="W200" s="1">
        <v>1.8440000000000001</v>
      </c>
      <c r="X200" s="1">
        <v>1.8440000000000001</v>
      </c>
      <c r="Y200" s="1">
        <v>0.28610000000000002</v>
      </c>
      <c r="Z200" s="1">
        <v>0.3</v>
      </c>
      <c r="AA200" s="1">
        <v>13.9363805</v>
      </c>
      <c r="AB200" s="1">
        <v>-13.9363805</v>
      </c>
      <c r="AC200" s="1">
        <v>30</v>
      </c>
      <c r="AD200" s="1">
        <v>30.878272469999999</v>
      </c>
      <c r="AE200" s="1">
        <v>2.8213673699999999</v>
      </c>
      <c r="AF200" s="1">
        <v>4.88693461</v>
      </c>
      <c r="AG200" s="1">
        <v>6.0814050000000001E-2</v>
      </c>
      <c r="AH200" s="1">
        <v>8.36</v>
      </c>
      <c r="AI200" s="1">
        <v>0.31004037000000001</v>
      </c>
      <c r="AJ200" s="1">
        <v>0.3231</v>
      </c>
      <c r="AK200" s="1">
        <v>374.50393129999998</v>
      </c>
    </row>
    <row r="201" spans="1:37" x14ac:dyDescent="0.25">
      <c r="A201" s="1">
        <f t="shared" si="45"/>
        <v>0.1</v>
      </c>
      <c r="B201" s="1">
        <f t="shared" si="46"/>
        <v>2.24E-2</v>
      </c>
      <c r="C201" s="1">
        <v>0.5</v>
      </c>
      <c r="D201" s="1">
        <v>277</v>
      </c>
      <c r="E201" s="1">
        <v>30</v>
      </c>
      <c r="F201" s="1">
        <v>283</v>
      </c>
      <c r="G201" s="1">
        <f t="shared" si="47"/>
        <v>0.47635892222871057</v>
      </c>
      <c r="H201" s="1">
        <f t="shared" si="48"/>
        <v>0.42486971022637476</v>
      </c>
      <c r="I201" s="1">
        <f t="shared" si="49"/>
        <v>288</v>
      </c>
      <c r="J201" s="1">
        <f t="shared" si="50"/>
        <v>1.53</v>
      </c>
      <c r="K201" s="1">
        <f t="shared" si="51"/>
        <v>0.63400000000000001</v>
      </c>
      <c r="L201">
        <f t="shared" si="52"/>
        <v>0.92826579592747605</v>
      </c>
      <c r="M201">
        <f t="shared" si="53"/>
        <v>0.73051855088536921</v>
      </c>
      <c r="N201">
        <f t="shared" si="54"/>
        <v>1.1356079802712382</v>
      </c>
      <c r="O201">
        <f t="shared" si="55"/>
        <v>0.32362479497034197</v>
      </c>
      <c r="P201" s="1">
        <v>20</v>
      </c>
      <c r="Q201" s="1" t="s">
        <v>23</v>
      </c>
      <c r="R201" s="1">
        <f t="shared" si="42"/>
        <v>273</v>
      </c>
      <c r="S201" s="1">
        <f t="shared" si="43"/>
        <v>282</v>
      </c>
      <c r="T201" s="1">
        <f t="shared" si="44"/>
        <v>288</v>
      </c>
      <c r="U201" s="1">
        <v>303</v>
      </c>
      <c r="V201" s="1">
        <v>3.1399999999999997E-2</v>
      </c>
      <c r="W201" s="1">
        <v>2.4586999999999999</v>
      </c>
      <c r="X201" s="1">
        <v>2.4586999999999999</v>
      </c>
      <c r="Y201" s="1">
        <v>0.38150000000000001</v>
      </c>
      <c r="Z201" s="1">
        <v>0.4</v>
      </c>
      <c r="AA201" s="1">
        <v>18.78325615</v>
      </c>
      <c r="AB201" s="1">
        <v>-18.78325615</v>
      </c>
      <c r="AC201" s="1">
        <v>30</v>
      </c>
      <c r="AD201" s="1">
        <v>30.8597985</v>
      </c>
      <c r="AE201" s="1">
        <v>3.7740096099999998</v>
      </c>
      <c r="AF201" s="1">
        <v>6.28546418</v>
      </c>
      <c r="AG201" s="1">
        <v>0.10928612</v>
      </c>
      <c r="AH201" s="1">
        <v>8.36</v>
      </c>
      <c r="AI201" s="1">
        <v>0.41472632999999998</v>
      </c>
      <c r="AJ201" s="1">
        <v>0.42480000000000001</v>
      </c>
      <c r="AK201" s="1">
        <v>406.93149979999998</v>
      </c>
    </row>
    <row r="202" spans="1:37" x14ac:dyDescent="0.25">
      <c r="A202" s="1">
        <f t="shared" si="45"/>
        <v>0.1</v>
      </c>
      <c r="B202" s="1">
        <f t="shared" si="46"/>
        <v>2.24E-2</v>
      </c>
      <c r="C202" s="1">
        <v>0.5</v>
      </c>
      <c r="D202" s="1">
        <v>277</v>
      </c>
      <c r="E202" s="1">
        <v>30</v>
      </c>
      <c r="F202" s="1">
        <v>283</v>
      </c>
      <c r="G202" s="1">
        <f t="shared" si="47"/>
        <v>0.47635892222871057</v>
      </c>
      <c r="H202" s="1">
        <f t="shared" si="48"/>
        <v>0.42486971022637476</v>
      </c>
      <c r="I202" s="1">
        <f t="shared" si="49"/>
        <v>288</v>
      </c>
      <c r="J202" s="1">
        <f t="shared" si="50"/>
        <v>1.53</v>
      </c>
      <c r="K202" s="1">
        <f t="shared" si="51"/>
        <v>0.63400000000000001</v>
      </c>
      <c r="L202">
        <f t="shared" si="52"/>
        <v>0.92826579592747605</v>
      </c>
      <c r="M202">
        <f t="shared" si="53"/>
        <v>0.73051855088536921</v>
      </c>
      <c r="N202">
        <f t="shared" si="54"/>
        <v>1.1356079802712382</v>
      </c>
      <c r="O202">
        <f t="shared" si="55"/>
        <v>0.32362479497034197</v>
      </c>
      <c r="P202" s="1">
        <v>20</v>
      </c>
      <c r="Q202" s="1" t="s">
        <v>24</v>
      </c>
      <c r="R202" s="1">
        <f t="shared" si="42"/>
        <v>273</v>
      </c>
      <c r="S202" s="1">
        <f t="shared" si="43"/>
        <v>282</v>
      </c>
      <c r="T202" s="1">
        <f t="shared" si="44"/>
        <v>288</v>
      </c>
      <c r="U202" s="1">
        <v>303</v>
      </c>
      <c r="V202" s="1">
        <v>3.1399999999999997E-2</v>
      </c>
      <c r="W202" s="1">
        <v>3.0733999999999999</v>
      </c>
      <c r="X202" s="1">
        <v>3.0733999999999999</v>
      </c>
      <c r="Y202" s="1">
        <v>0.4768</v>
      </c>
      <c r="Z202" s="1">
        <v>0.5</v>
      </c>
      <c r="AA202" s="1">
        <v>23.73083956</v>
      </c>
      <c r="AB202" s="1">
        <v>-23.73083956</v>
      </c>
      <c r="AC202" s="1">
        <v>30</v>
      </c>
      <c r="AD202" s="1">
        <v>30.79664198</v>
      </c>
      <c r="AE202" s="1">
        <v>4.3418073000000001</v>
      </c>
      <c r="AF202" s="1">
        <v>7.3078286099999996</v>
      </c>
      <c r="AG202" s="1">
        <v>0.17259119000000001</v>
      </c>
      <c r="AH202" s="1">
        <v>8.36</v>
      </c>
      <c r="AI202" s="1">
        <v>0.47712167999999999</v>
      </c>
      <c r="AJ202" s="1">
        <v>0.4819</v>
      </c>
      <c r="AK202" s="1">
        <v>430.8062218</v>
      </c>
    </row>
    <row r="203" spans="1:37" x14ac:dyDescent="0.25">
      <c r="A203" s="1">
        <f t="shared" si="45"/>
        <v>0.1</v>
      </c>
      <c r="B203" s="1">
        <f t="shared" si="46"/>
        <v>2.24E-2</v>
      </c>
      <c r="C203" s="1">
        <v>0.5</v>
      </c>
      <c r="D203" s="1">
        <v>277</v>
      </c>
      <c r="E203" s="1">
        <v>40</v>
      </c>
      <c r="F203" s="1">
        <v>283</v>
      </c>
      <c r="G203" s="1">
        <f t="shared" si="47"/>
        <v>0.47635892222871057</v>
      </c>
      <c r="H203" s="1">
        <f t="shared" si="48"/>
        <v>0.42486971022637476</v>
      </c>
      <c r="I203" s="1">
        <f t="shared" si="49"/>
        <v>288</v>
      </c>
      <c r="J203" s="1">
        <f t="shared" si="50"/>
        <v>1.53</v>
      </c>
      <c r="K203" s="1">
        <f t="shared" si="51"/>
        <v>0.63400000000000001</v>
      </c>
      <c r="L203">
        <f t="shared" si="52"/>
        <v>0.92826579592747605</v>
      </c>
      <c r="M203">
        <f t="shared" si="53"/>
        <v>0.73051855088536921</v>
      </c>
      <c r="N203">
        <f t="shared" si="54"/>
        <v>1.1356079802712382</v>
      </c>
      <c r="O203">
        <f t="shared" si="55"/>
        <v>0.32362479497034197</v>
      </c>
      <c r="P203" s="1">
        <v>20</v>
      </c>
      <c r="Q203" s="1" t="s">
        <v>22</v>
      </c>
      <c r="R203" s="1">
        <f t="shared" si="42"/>
        <v>273</v>
      </c>
      <c r="S203" s="1">
        <f t="shared" si="43"/>
        <v>285</v>
      </c>
      <c r="T203" s="1">
        <f t="shared" si="44"/>
        <v>291</v>
      </c>
      <c r="U203" s="1">
        <v>303</v>
      </c>
      <c r="V203" s="1">
        <v>3.1399999999999997E-2</v>
      </c>
      <c r="W203" s="1">
        <v>1.8440000000000001</v>
      </c>
      <c r="X203" s="1">
        <v>1.8440000000000001</v>
      </c>
      <c r="Y203" s="1">
        <v>0.28610000000000002</v>
      </c>
      <c r="Z203" s="1">
        <v>0.3</v>
      </c>
      <c r="AA203" s="1">
        <v>13.9363805</v>
      </c>
      <c r="AB203" s="1">
        <v>-13.9363805</v>
      </c>
      <c r="AC203" s="1">
        <v>30</v>
      </c>
      <c r="AD203" s="1">
        <v>30.827117680000001</v>
      </c>
      <c r="AE203" s="1">
        <v>2.60173554</v>
      </c>
      <c r="AF203" s="1">
        <v>4.6580773100000004</v>
      </c>
      <c r="AG203" s="1">
        <v>6.0814050000000001E-2</v>
      </c>
      <c r="AH203" s="1">
        <v>8.36</v>
      </c>
      <c r="AI203" s="1">
        <v>0.28590500000000002</v>
      </c>
      <c r="AJ203" s="1">
        <v>0.29880000000000001</v>
      </c>
      <c r="AK203" s="1">
        <v>391.45906100000002</v>
      </c>
    </row>
    <row r="204" spans="1:37" x14ac:dyDescent="0.25">
      <c r="A204" s="1">
        <f t="shared" si="45"/>
        <v>0.1</v>
      </c>
      <c r="B204" s="1">
        <f t="shared" si="46"/>
        <v>2.24E-2</v>
      </c>
      <c r="C204" s="1">
        <v>0.5</v>
      </c>
      <c r="D204" s="1">
        <v>277</v>
      </c>
      <c r="E204" s="1">
        <v>40</v>
      </c>
      <c r="F204" s="1">
        <v>283</v>
      </c>
      <c r="G204" s="1">
        <f t="shared" si="47"/>
        <v>0.47635892222871057</v>
      </c>
      <c r="H204" s="1">
        <f t="shared" si="48"/>
        <v>0.42486971022637476</v>
      </c>
      <c r="I204" s="1">
        <f t="shared" si="49"/>
        <v>288</v>
      </c>
      <c r="J204" s="1">
        <f t="shared" si="50"/>
        <v>1.53</v>
      </c>
      <c r="K204" s="1">
        <f t="shared" si="51"/>
        <v>0.63400000000000001</v>
      </c>
      <c r="L204">
        <f t="shared" si="52"/>
        <v>0.92826579592747605</v>
      </c>
      <c r="M204">
        <f t="shared" si="53"/>
        <v>0.73051855088536921</v>
      </c>
      <c r="N204">
        <f t="shared" si="54"/>
        <v>1.1356079802712382</v>
      </c>
      <c r="O204">
        <f t="shared" si="55"/>
        <v>0.32362479497034197</v>
      </c>
      <c r="P204" s="1">
        <v>20</v>
      </c>
      <c r="Q204" s="1" t="s">
        <v>23</v>
      </c>
      <c r="R204" s="1">
        <f t="shared" si="42"/>
        <v>273</v>
      </c>
      <c r="S204" s="1">
        <f t="shared" si="43"/>
        <v>285</v>
      </c>
      <c r="T204" s="1">
        <f t="shared" si="44"/>
        <v>291</v>
      </c>
      <c r="U204" s="1">
        <v>303</v>
      </c>
      <c r="V204" s="1">
        <v>3.1399999999999997E-2</v>
      </c>
      <c r="W204" s="1">
        <v>2.4586999999999999</v>
      </c>
      <c r="X204" s="1">
        <v>2.4586999999999999</v>
      </c>
      <c r="Y204" s="1">
        <v>0.38150000000000001</v>
      </c>
      <c r="Z204" s="1">
        <v>0.4</v>
      </c>
      <c r="AA204" s="1">
        <v>18.78325615</v>
      </c>
      <c r="AB204" s="1">
        <v>-18.78325615</v>
      </c>
      <c r="AC204" s="1">
        <v>30</v>
      </c>
      <c r="AD204" s="1">
        <v>30.803375209999999</v>
      </c>
      <c r="AE204" s="1">
        <v>3.46074628</v>
      </c>
      <c r="AF204" s="1">
        <v>5.9389754000000003</v>
      </c>
      <c r="AG204" s="1">
        <v>0.10928612</v>
      </c>
      <c r="AH204" s="1">
        <v>8.36</v>
      </c>
      <c r="AI204" s="1">
        <v>0.38030178999999997</v>
      </c>
      <c r="AJ204" s="1">
        <v>0.3911</v>
      </c>
      <c r="AK204" s="1">
        <v>420.03425449999997</v>
      </c>
    </row>
    <row r="205" spans="1:37" x14ac:dyDescent="0.25">
      <c r="A205" s="1">
        <f t="shared" si="45"/>
        <v>0.1</v>
      </c>
      <c r="B205" s="1">
        <f t="shared" si="46"/>
        <v>2.24E-2</v>
      </c>
      <c r="C205" s="1">
        <v>0.5</v>
      </c>
      <c r="D205" s="1">
        <v>277</v>
      </c>
      <c r="E205" s="1">
        <v>40</v>
      </c>
      <c r="F205" s="1">
        <v>283</v>
      </c>
      <c r="G205" s="1">
        <f t="shared" si="47"/>
        <v>0.47635892222871057</v>
      </c>
      <c r="H205" s="1">
        <f t="shared" si="48"/>
        <v>0.42486971022637476</v>
      </c>
      <c r="I205" s="1">
        <f t="shared" si="49"/>
        <v>288</v>
      </c>
      <c r="J205" s="1">
        <f t="shared" si="50"/>
        <v>1.53</v>
      </c>
      <c r="K205" s="1">
        <f t="shared" si="51"/>
        <v>0.63400000000000001</v>
      </c>
      <c r="L205">
        <f t="shared" si="52"/>
        <v>0.92826579592747605</v>
      </c>
      <c r="M205">
        <f t="shared" si="53"/>
        <v>0.73051855088536921</v>
      </c>
      <c r="N205">
        <f t="shared" si="54"/>
        <v>1.1356079802712382</v>
      </c>
      <c r="O205">
        <f t="shared" si="55"/>
        <v>0.32362479497034197</v>
      </c>
      <c r="P205" s="1">
        <v>20</v>
      </c>
      <c r="Q205" s="1" t="s">
        <v>24</v>
      </c>
      <c r="R205" s="1">
        <f t="shared" si="42"/>
        <v>273</v>
      </c>
      <c r="S205" s="1">
        <f t="shared" si="43"/>
        <v>285</v>
      </c>
      <c r="T205" s="1">
        <f t="shared" si="44"/>
        <v>291</v>
      </c>
      <c r="U205" s="1">
        <v>303</v>
      </c>
      <c r="V205" s="1">
        <v>3.1399999999999997E-2</v>
      </c>
      <c r="W205" s="1">
        <v>3.0733999999999999</v>
      </c>
      <c r="X205" s="1">
        <v>3.0733999999999999</v>
      </c>
      <c r="Y205" s="1">
        <v>0.4768</v>
      </c>
      <c r="Z205" s="1">
        <v>0.5</v>
      </c>
      <c r="AA205" s="1">
        <v>23.73083956</v>
      </c>
      <c r="AB205" s="1">
        <v>-23.73083956</v>
      </c>
      <c r="AC205" s="1">
        <v>30</v>
      </c>
      <c r="AD205" s="1">
        <v>30.734564859999999</v>
      </c>
      <c r="AE205" s="1">
        <v>3.9175540799999999</v>
      </c>
      <c r="AF205" s="1">
        <v>6.8245939399999997</v>
      </c>
      <c r="AG205" s="1">
        <v>0.17259119000000001</v>
      </c>
      <c r="AH205" s="1">
        <v>8.36</v>
      </c>
      <c r="AI205" s="1">
        <v>0.43050044999999998</v>
      </c>
      <c r="AJ205" s="1">
        <v>0.43709999999999999</v>
      </c>
      <c r="AK205" s="1">
        <v>439.43495949999999</v>
      </c>
    </row>
    <row r="206" spans="1:37" x14ac:dyDescent="0.25">
      <c r="A206" s="1">
        <f t="shared" si="45"/>
        <v>0.1</v>
      </c>
      <c r="B206" s="1">
        <f t="shared" si="46"/>
        <v>2.24E-2</v>
      </c>
      <c r="C206" s="1">
        <v>0.5</v>
      </c>
      <c r="D206" s="1">
        <v>277</v>
      </c>
      <c r="E206" s="1">
        <v>10</v>
      </c>
      <c r="F206" s="1">
        <v>283</v>
      </c>
      <c r="G206" s="1">
        <f t="shared" si="47"/>
        <v>0.47635892222871057</v>
      </c>
      <c r="H206" s="1">
        <f t="shared" si="48"/>
        <v>0.42486971022637476</v>
      </c>
      <c r="I206" s="1">
        <f t="shared" si="49"/>
        <v>288</v>
      </c>
      <c r="J206" s="1">
        <f t="shared" si="50"/>
        <v>1.53</v>
      </c>
      <c r="K206" s="1">
        <f t="shared" si="51"/>
        <v>0.63400000000000001</v>
      </c>
      <c r="L206">
        <f t="shared" si="52"/>
        <v>0.92826579592747605</v>
      </c>
      <c r="M206">
        <f t="shared" si="53"/>
        <v>0.73051855088536921</v>
      </c>
      <c r="N206">
        <f t="shared" si="54"/>
        <v>1.1356079802712382</v>
      </c>
      <c r="O206">
        <f t="shared" si="55"/>
        <v>0.32362479497034197</v>
      </c>
      <c r="P206" s="1">
        <v>30</v>
      </c>
      <c r="Q206" s="1" t="s">
        <v>22</v>
      </c>
      <c r="R206" s="1">
        <f t="shared" si="42"/>
        <v>273</v>
      </c>
      <c r="S206" s="1">
        <f t="shared" si="43"/>
        <v>276</v>
      </c>
      <c r="T206" s="1">
        <f t="shared" si="44"/>
        <v>285</v>
      </c>
      <c r="U206" s="1">
        <v>303</v>
      </c>
      <c r="V206" s="1">
        <v>3.1399999999999997E-2</v>
      </c>
      <c r="W206" s="1">
        <v>1.8440000000000001</v>
      </c>
      <c r="X206" s="1">
        <v>1.8440000000000001</v>
      </c>
      <c r="Y206" s="1">
        <v>0.28610000000000002</v>
      </c>
      <c r="Z206" s="1">
        <v>0.3</v>
      </c>
      <c r="AA206" s="1">
        <v>13.9363805</v>
      </c>
      <c r="AB206" s="1">
        <v>-13.9363805</v>
      </c>
      <c r="AC206" s="1">
        <v>30</v>
      </c>
      <c r="AD206" s="1">
        <v>30.901377879999998</v>
      </c>
      <c r="AE206" s="1">
        <v>2.9239025999999999</v>
      </c>
      <c r="AF206" s="1">
        <v>4.9869704400000003</v>
      </c>
      <c r="AG206" s="1">
        <v>6.0814050000000001E-2</v>
      </c>
      <c r="AH206" s="1">
        <v>8.36</v>
      </c>
      <c r="AI206" s="1">
        <v>0.32130797999999999</v>
      </c>
      <c r="AJ206" s="1">
        <v>0.33450000000000002</v>
      </c>
      <c r="AK206" s="1">
        <v>368.31557329999998</v>
      </c>
    </row>
    <row r="207" spans="1:37" x14ac:dyDescent="0.25">
      <c r="A207" s="1">
        <f t="shared" si="45"/>
        <v>0.1</v>
      </c>
      <c r="B207" s="1">
        <f t="shared" si="46"/>
        <v>2.24E-2</v>
      </c>
      <c r="C207" s="1">
        <v>0.5</v>
      </c>
      <c r="D207" s="1">
        <v>277</v>
      </c>
      <c r="E207" s="1">
        <v>10</v>
      </c>
      <c r="F207" s="1">
        <v>283</v>
      </c>
      <c r="G207" s="1">
        <f t="shared" si="47"/>
        <v>0.47635892222871057</v>
      </c>
      <c r="H207" s="1">
        <f t="shared" si="48"/>
        <v>0.42486971022637476</v>
      </c>
      <c r="I207" s="1">
        <f t="shared" si="49"/>
        <v>288</v>
      </c>
      <c r="J207" s="1">
        <f t="shared" si="50"/>
        <v>1.53</v>
      </c>
      <c r="K207" s="1">
        <f t="shared" si="51"/>
        <v>0.63400000000000001</v>
      </c>
      <c r="L207">
        <f t="shared" si="52"/>
        <v>0.92826579592747605</v>
      </c>
      <c r="M207">
        <f t="shared" si="53"/>
        <v>0.73051855088536921</v>
      </c>
      <c r="N207">
        <f t="shared" si="54"/>
        <v>1.1356079802712382</v>
      </c>
      <c r="O207">
        <f t="shared" si="55"/>
        <v>0.32362479497034197</v>
      </c>
      <c r="P207" s="1">
        <v>30</v>
      </c>
      <c r="Q207" s="1" t="s">
        <v>23</v>
      </c>
      <c r="R207" s="1">
        <f t="shared" si="42"/>
        <v>273</v>
      </c>
      <c r="S207" s="1">
        <f t="shared" si="43"/>
        <v>276</v>
      </c>
      <c r="T207" s="1">
        <f t="shared" si="44"/>
        <v>285</v>
      </c>
      <c r="U207" s="1">
        <v>303</v>
      </c>
      <c r="V207" s="1">
        <v>3.1399999999999997E-2</v>
      </c>
      <c r="W207" s="1">
        <v>2.4586999999999999</v>
      </c>
      <c r="X207" s="1">
        <v>2.4586999999999999</v>
      </c>
      <c r="Y207" s="1">
        <v>0.38150000000000001</v>
      </c>
      <c r="Z207" s="1">
        <v>0.4</v>
      </c>
      <c r="AA207" s="1">
        <v>18.78325615</v>
      </c>
      <c r="AB207" s="1">
        <v>-18.78325615</v>
      </c>
      <c r="AC207" s="1">
        <v>30</v>
      </c>
      <c r="AD207" s="1">
        <v>30.876216939999999</v>
      </c>
      <c r="AE207" s="1">
        <v>3.8531135299999999</v>
      </c>
      <c r="AF207" s="1">
        <v>6.3988566599999999</v>
      </c>
      <c r="AG207" s="1">
        <v>0.10928612</v>
      </c>
      <c r="AH207" s="1">
        <v>8.36</v>
      </c>
      <c r="AI207" s="1">
        <v>0.42341907000000001</v>
      </c>
      <c r="AJ207" s="1">
        <v>0.43330000000000002</v>
      </c>
      <c r="AK207" s="1">
        <v>410.3490266</v>
      </c>
    </row>
    <row r="208" spans="1:37" x14ac:dyDescent="0.25">
      <c r="A208" s="1">
        <f t="shared" si="45"/>
        <v>0.1</v>
      </c>
      <c r="B208" s="1">
        <f t="shared" si="46"/>
        <v>2.24E-2</v>
      </c>
      <c r="C208" s="1">
        <v>0.5</v>
      </c>
      <c r="D208" s="1">
        <v>277</v>
      </c>
      <c r="E208" s="1">
        <v>10</v>
      </c>
      <c r="F208" s="1">
        <v>283</v>
      </c>
      <c r="G208" s="1">
        <f t="shared" si="47"/>
        <v>0.47635892222871057</v>
      </c>
      <c r="H208" s="1">
        <f t="shared" si="48"/>
        <v>0.42486971022637476</v>
      </c>
      <c r="I208" s="1">
        <f t="shared" si="49"/>
        <v>288</v>
      </c>
      <c r="J208" s="1">
        <f t="shared" si="50"/>
        <v>1.53</v>
      </c>
      <c r="K208" s="1">
        <f t="shared" si="51"/>
        <v>0.63400000000000001</v>
      </c>
      <c r="L208">
        <f t="shared" si="52"/>
        <v>0.92826579592747605</v>
      </c>
      <c r="M208">
        <f t="shared" si="53"/>
        <v>0.73051855088536921</v>
      </c>
      <c r="N208">
        <f t="shared" si="54"/>
        <v>1.1356079802712382</v>
      </c>
      <c r="O208">
        <f t="shared" si="55"/>
        <v>0.32362479497034197</v>
      </c>
      <c r="P208" s="1">
        <v>30</v>
      </c>
      <c r="Q208" s="1" t="s">
        <v>24</v>
      </c>
      <c r="R208" s="1">
        <f t="shared" si="42"/>
        <v>273</v>
      </c>
      <c r="S208" s="1">
        <f t="shared" si="43"/>
        <v>276</v>
      </c>
      <c r="T208" s="1">
        <f t="shared" si="44"/>
        <v>285</v>
      </c>
      <c r="U208" s="1">
        <v>303</v>
      </c>
      <c r="V208" s="1">
        <v>3.1399999999999997E-2</v>
      </c>
      <c r="W208" s="1">
        <v>3.0733999999999999</v>
      </c>
      <c r="X208" s="1">
        <v>3.0733999999999999</v>
      </c>
      <c r="Y208" s="1">
        <v>0.4768</v>
      </c>
      <c r="Z208" s="1">
        <v>0.5</v>
      </c>
      <c r="AA208" s="1">
        <v>23.73083956</v>
      </c>
      <c r="AB208" s="1">
        <v>-23.73083956</v>
      </c>
      <c r="AC208" s="1">
        <v>30</v>
      </c>
      <c r="AD208" s="1">
        <v>30.80837893</v>
      </c>
      <c r="AE208" s="1">
        <v>4.3986264899999998</v>
      </c>
      <c r="AF208" s="1">
        <v>7.4239358900000001</v>
      </c>
      <c r="AG208" s="1">
        <v>0.17259119000000001</v>
      </c>
      <c r="AH208" s="1">
        <v>8.36</v>
      </c>
      <c r="AI208" s="1">
        <v>0.48336554999999998</v>
      </c>
      <c r="AJ208" s="1">
        <v>0.4879</v>
      </c>
      <c r="AK208" s="1">
        <v>439.59088550000001</v>
      </c>
    </row>
    <row r="209" spans="1:37" x14ac:dyDescent="0.25">
      <c r="A209" s="1">
        <f t="shared" si="45"/>
        <v>0.1</v>
      </c>
      <c r="B209" s="1">
        <f t="shared" si="46"/>
        <v>2.24E-2</v>
      </c>
      <c r="C209" s="1">
        <v>0.5</v>
      </c>
      <c r="D209" s="1">
        <v>277</v>
      </c>
      <c r="E209" s="1">
        <v>20</v>
      </c>
      <c r="F209" s="1">
        <v>283</v>
      </c>
      <c r="G209" s="1">
        <f t="shared" si="47"/>
        <v>0.47635892222871057</v>
      </c>
      <c r="H209" s="1">
        <f t="shared" si="48"/>
        <v>0.42486971022637476</v>
      </c>
      <c r="I209" s="1">
        <f t="shared" si="49"/>
        <v>288</v>
      </c>
      <c r="J209" s="1">
        <f t="shared" si="50"/>
        <v>1.53</v>
      </c>
      <c r="K209" s="1">
        <f t="shared" si="51"/>
        <v>0.63400000000000001</v>
      </c>
      <c r="L209">
        <f t="shared" si="52"/>
        <v>0.92826579592747605</v>
      </c>
      <c r="M209">
        <f t="shared" si="53"/>
        <v>0.73051855088536921</v>
      </c>
      <c r="N209">
        <f t="shared" si="54"/>
        <v>1.1356079802712382</v>
      </c>
      <c r="O209">
        <f t="shared" si="55"/>
        <v>0.32362479497034197</v>
      </c>
      <c r="P209" s="1">
        <v>30</v>
      </c>
      <c r="Q209" s="1" t="s">
        <v>22</v>
      </c>
      <c r="R209" s="1">
        <f t="shared" si="42"/>
        <v>273</v>
      </c>
      <c r="S209" s="1">
        <f t="shared" si="43"/>
        <v>279</v>
      </c>
      <c r="T209" s="1">
        <f t="shared" si="44"/>
        <v>288</v>
      </c>
      <c r="U209" s="1">
        <v>303</v>
      </c>
      <c r="V209" s="1">
        <v>3.1399999999999997E-2</v>
      </c>
      <c r="W209" s="1">
        <v>1.8440000000000001</v>
      </c>
      <c r="X209" s="1">
        <v>1.8440000000000001</v>
      </c>
      <c r="Y209" s="1">
        <v>0.28610000000000002</v>
      </c>
      <c r="Z209" s="1">
        <v>0.3</v>
      </c>
      <c r="AA209" s="1">
        <v>13.9363805</v>
      </c>
      <c r="AB209" s="1">
        <v>-13.9363805</v>
      </c>
      <c r="AC209" s="1">
        <v>30</v>
      </c>
      <c r="AD209" s="1">
        <v>30.885002530000001</v>
      </c>
      <c r="AE209" s="1">
        <v>2.85829361</v>
      </c>
      <c r="AF209" s="1">
        <v>4.9089014200000003</v>
      </c>
      <c r="AG209" s="1">
        <v>6.0814050000000001E-2</v>
      </c>
      <c r="AH209" s="1">
        <v>8.36</v>
      </c>
      <c r="AI209" s="1">
        <v>0.31409819999999999</v>
      </c>
      <c r="AJ209" s="1">
        <v>0.32719999999999999</v>
      </c>
      <c r="AK209" s="1">
        <v>367.03643899999997</v>
      </c>
    </row>
    <row r="210" spans="1:37" x14ac:dyDescent="0.25">
      <c r="A210" s="1">
        <f t="shared" si="45"/>
        <v>0.1</v>
      </c>
      <c r="B210" s="1">
        <f t="shared" si="46"/>
        <v>2.24E-2</v>
      </c>
      <c r="C210" s="1">
        <v>0.5</v>
      </c>
      <c r="D210" s="1">
        <v>277</v>
      </c>
      <c r="E210" s="1">
        <v>20</v>
      </c>
      <c r="F210" s="1">
        <v>283</v>
      </c>
      <c r="G210" s="1">
        <f t="shared" si="47"/>
        <v>0.47635892222871057</v>
      </c>
      <c r="H210" s="1">
        <f t="shared" si="48"/>
        <v>0.42486971022637476</v>
      </c>
      <c r="I210" s="1">
        <f t="shared" si="49"/>
        <v>288</v>
      </c>
      <c r="J210" s="1">
        <f t="shared" si="50"/>
        <v>1.53</v>
      </c>
      <c r="K210" s="1">
        <f t="shared" si="51"/>
        <v>0.63400000000000001</v>
      </c>
      <c r="L210">
        <f t="shared" si="52"/>
        <v>0.92826579592747605</v>
      </c>
      <c r="M210">
        <f t="shared" si="53"/>
        <v>0.73051855088536921</v>
      </c>
      <c r="N210">
        <f t="shared" si="54"/>
        <v>1.1356079802712382</v>
      </c>
      <c r="O210">
        <f t="shared" si="55"/>
        <v>0.32362479497034197</v>
      </c>
      <c r="P210" s="1">
        <v>30</v>
      </c>
      <c r="Q210" s="1" t="s">
        <v>23</v>
      </c>
      <c r="R210" s="1">
        <f t="shared" si="42"/>
        <v>273</v>
      </c>
      <c r="S210" s="1">
        <f t="shared" si="43"/>
        <v>279</v>
      </c>
      <c r="T210" s="1">
        <f t="shared" si="44"/>
        <v>288</v>
      </c>
      <c r="U210" s="1">
        <v>303</v>
      </c>
      <c r="V210" s="1">
        <v>3.1399999999999997E-2</v>
      </c>
      <c r="W210" s="1">
        <v>2.4586999999999999</v>
      </c>
      <c r="X210" s="1">
        <v>2.4586999999999999</v>
      </c>
      <c r="Y210" s="1">
        <v>0.38150000000000001</v>
      </c>
      <c r="Z210" s="1">
        <v>0.4</v>
      </c>
      <c r="AA210" s="1">
        <v>18.78325615</v>
      </c>
      <c r="AB210" s="1">
        <v>-18.78325615</v>
      </c>
      <c r="AC210" s="1">
        <v>30</v>
      </c>
      <c r="AD210" s="1">
        <v>30.864987970000001</v>
      </c>
      <c r="AE210" s="1">
        <v>3.8087413300000001</v>
      </c>
      <c r="AF210" s="1">
        <v>6.3113318300000003</v>
      </c>
      <c r="AG210" s="1">
        <v>0.10928612</v>
      </c>
      <c r="AH210" s="1">
        <v>8.36</v>
      </c>
      <c r="AI210" s="1">
        <v>0.418543</v>
      </c>
      <c r="AJ210" s="1">
        <v>0.42849999999999999</v>
      </c>
      <c r="AK210" s="1">
        <v>402.55999509999998</v>
      </c>
    </row>
    <row r="211" spans="1:37" x14ac:dyDescent="0.25">
      <c r="A211" s="1">
        <f t="shared" si="45"/>
        <v>0.1</v>
      </c>
      <c r="B211" s="1">
        <f t="shared" si="46"/>
        <v>2.24E-2</v>
      </c>
      <c r="C211" s="1">
        <v>0.5</v>
      </c>
      <c r="D211" s="1">
        <v>277</v>
      </c>
      <c r="E211" s="1">
        <v>20</v>
      </c>
      <c r="F211" s="1">
        <v>283</v>
      </c>
      <c r="G211" s="1">
        <f t="shared" si="47"/>
        <v>0.47635892222871057</v>
      </c>
      <c r="H211" s="1">
        <f t="shared" si="48"/>
        <v>0.42486971022637476</v>
      </c>
      <c r="I211" s="1">
        <f t="shared" si="49"/>
        <v>288</v>
      </c>
      <c r="J211" s="1">
        <f t="shared" si="50"/>
        <v>1.53</v>
      </c>
      <c r="K211" s="1">
        <f t="shared" si="51"/>
        <v>0.63400000000000001</v>
      </c>
      <c r="L211">
        <f t="shared" si="52"/>
        <v>0.92826579592747605</v>
      </c>
      <c r="M211">
        <f t="shared" si="53"/>
        <v>0.73051855088536921</v>
      </c>
      <c r="N211">
        <f t="shared" si="54"/>
        <v>1.1356079802712382</v>
      </c>
      <c r="O211">
        <f t="shared" si="55"/>
        <v>0.32362479497034197</v>
      </c>
      <c r="P211" s="1">
        <v>30</v>
      </c>
      <c r="Q211" s="1" t="s">
        <v>24</v>
      </c>
      <c r="R211" s="1">
        <f t="shared" si="42"/>
        <v>273</v>
      </c>
      <c r="S211" s="1">
        <f t="shared" si="43"/>
        <v>279</v>
      </c>
      <c r="T211" s="1">
        <f t="shared" si="44"/>
        <v>288</v>
      </c>
      <c r="U211" s="1">
        <v>303</v>
      </c>
      <c r="V211" s="1">
        <v>3.1399999999999997E-2</v>
      </c>
      <c r="W211" s="1">
        <v>3.0733999999999999</v>
      </c>
      <c r="X211" s="1">
        <v>3.0733999999999999</v>
      </c>
      <c r="Y211" s="1">
        <v>0.4768</v>
      </c>
      <c r="Z211" s="1">
        <v>0.5</v>
      </c>
      <c r="AA211" s="1">
        <v>23.73083956</v>
      </c>
      <c r="AB211" s="1">
        <v>-23.73083956</v>
      </c>
      <c r="AC211" s="1">
        <v>30</v>
      </c>
      <c r="AD211" s="1">
        <v>30.799823239999998</v>
      </c>
      <c r="AE211" s="1">
        <v>4.3656981400000001</v>
      </c>
      <c r="AF211" s="1">
        <v>7.3304812999999998</v>
      </c>
      <c r="AG211" s="1">
        <v>0.17259119000000001</v>
      </c>
      <c r="AH211" s="1">
        <v>8.36</v>
      </c>
      <c r="AI211" s="1">
        <v>0.47974705000000001</v>
      </c>
      <c r="AJ211" s="1">
        <v>0.4844</v>
      </c>
      <c r="AK211" s="1">
        <v>429.58464720000001</v>
      </c>
    </row>
    <row r="212" spans="1:37" x14ac:dyDescent="0.25">
      <c r="A212" s="1">
        <f t="shared" si="45"/>
        <v>0.1</v>
      </c>
      <c r="B212" s="1">
        <f t="shared" si="46"/>
        <v>2.24E-2</v>
      </c>
      <c r="C212" s="1">
        <v>0.5</v>
      </c>
      <c r="D212" s="1">
        <v>277</v>
      </c>
      <c r="E212" s="1">
        <v>30</v>
      </c>
      <c r="F212" s="1">
        <v>283</v>
      </c>
      <c r="G212" s="1">
        <f t="shared" si="47"/>
        <v>0.47635892222871057</v>
      </c>
      <c r="H212" s="1">
        <f t="shared" si="48"/>
        <v>0.42486971022637476</v>
      </c>
      <c r="I212" s="1">
        <f t="shared" si="49"/>
        <v>288</v>
      </c>
      <c r="J212" s="1">
        <f t="shared" si="50"/>
        <v>1.53</v>
      </c>
      <c r="K212" s="1">
        <f t="shared" si="51"/>
        <v>0.63400000000000001</v>
      </c>
      <c r="L212">
        <f t="shared" si="52"/>
        <v>0.92826579592747605</v>
      </c>
      <c r="M212">
        <f t="shared" si="53"/>
        <v>0.73051855088536921</v>
      </c>
      <c r="N212">
        <f t="shared" si="54"/>
        <v>1.1356079802712382</v>
      </c>
      <c r="O212">
        <f t="shared" si="55"/>
        <v>0.32362479497034197</v>
      </c>
      <c r="P212" s="1">
        <v>30</v>
      </c>
      <c r="Q212" s="1" t="s">
        <v>22</v>
      </c>
      <c r="R212" s="1">
        <f t="shared" si="42"/>
        <v>273</v>
      </c>
      <c r="S212" s="1">
        <f t="shared" si="43"/>
        <v>282</v>
      </c>
      <c r="T212" s="1">
        <f t="shared" si="44"/>
        <v>291</v>
      </c>
      <c r="U212" s="1">
        <v>303</v>
      </c>
      <c r="V212" s="1">
        <v>3.1399999999999997E-2</v>
      </c>
      <c r="W212" s="1">
        <v>1.8440000000000001</v>
      </c>
      <c r="X212" s="1">
        <v>1.8440000000000001</v>
      </c>
      <c r="Y212" s="1">
        <v>0.28610000000000002</v>
      </c>
      <c r="Z212" s="1">
        <v>0.3</v>
      </c>
      <c r="AA212" s="1">
        <v>13.9363805</v>
      </c>
      <c r="AB212" s="1">
        <v>-13.9363805</v>
      </c>
      <c r="AC212" s="1">
        <v>30</v>
      </c>
      <c r="AD212" s="1">
        <v>30.8399523</v>
      </c>
      <c r="AE212" s="1">
        <v>2.6652653700000002</v>
      </c>
      <c r="AF212" s="1">
        <v>4.7069578300000003</v>
      </c>
      <c r="AG212" s="1">
        <v>6.0814050000000001E-2</v>
      </c>
      <c r="AH212" s="1">
        <v>8.36</v>
      </c>
      <c r="AI212" s="1">
        <v>0.29288629999999999</v>
      </c>
      <c r="AJ212" s="1">
        <v>0.30590000000000001</v>
      </c>
      <c r="AK212" s="1">
        <v>380.13921529999999</v>
      </c>
    </row>
    <row r="213" spans="1:37" x14ac:dyDescent="0.25">
      <c r="A213" s="1">
        <f t="shared" si="45"/>
        <v>0.1</v>
      </c>
      <c r="B213" s="1">
        <f t="shared" si="46"/>
        <v>2.24E-2</v>
      </c>
      <c r="C213" s="1">
        <v>0.5</v>
      </c>
      <c r="D213" s="1">
        <v>277</v>
      </c>
      <c r="E213" s="1">
        <v>30</v>
      </c>
      <c r="F213" s="1">
        <v>283</v>
      </c>
      <c r="G213" s="1">
        <f t="shared" si="47"/>
        <v>0.47635892222871057</v>
      </c>
      <c r="H213" s="1">
        <f t="shared" si="48"/>
        <v>0.42486971022637476</v>
      </c>
      <c r="I213" s="1">
        <f t="shared" si="49"/>
        <v>288</v>
      </c>
      <c r="J213" s="1">
        <f t="shared" si="50"/>
        <v>1.53</v>
      </c>
      <c r="K213" s="1">
        <f t="shared" si="51"/>
        <v>0.63400000000000001</v>
      </c>
      <c r="L213">
        <f t="shared" si="52"/>
        <v>0.92826579592747605</v>
      </c>
      <c r="M213">
        <f t="shared" si="53"/>
        <v>0.73051855088536921</v>
      </c>
      <c r="N213">
        <f t="shared" si="54"/>
        <v>1.1356079802712382</v>
      </c>
      <c r="O213">
        <f t="shared" si="55"/>
        <v>0.32362479497034197</v>
      </c>
      <c r="P213" s="1">
        <v>30</v>
      </c>
      <c r="Q213" s="1" t="s">
        <v>23</v>
      </c>
      <c r="R213" s="1">
        <f t="shared" si="42"/>
        <v>273</v>
      </c>
      <c r="S213" s="1">
        <f t="shared" si="43"/>
        <v>282</v>
      </c>
      <c r="T213" s="1">
        <f t="shared" si="44"/>
        <v>291</v>
      </c>
      <c r="U213" s="1">
        <v>303</v>
      </c>
      <c r="V213" s="1">
        <v>3.1399999999999997E-2</v>
      </c>
      <c r="W213" s="1">
        <v>2.4586999999999999</v>
      </c>
      <c r="X213" s="1">
        <v>2.4586999999999999</v>
      </c>
      <c r="Y213" s="1">
        <v>0.38150000000000001</v>
      </c>
      <c r="Z213" s="1">
        <v>0.4</v>
      </c>
      <c r="AA213" s="1">
        <v>18.78325615</v>
      </c>
      <c r="AB213" s="1">
        <v>-18.78325615</v>
      </c>
      <c r="AC213" s="1">
        <v>30</v>
      </c>
      <c r="AD213" s="1">
        <v>30.817115609999998</v>
      </c>
      <c r="AE213" s="1">
        <v>3.5452688700000001</v>
      </c>
      <c r="AF213" s="1">
        <v>6.01501003</v>
      </c>
      <c r="AG213" s="1">
        <v>0.10928612</v>
      </c>
      <c r="AH213" s="1">
        <v>8.36</v>
      </c>
      <c r="AI213" s="1">
        <v>0.38958999</v>
      </c>
      <c r="AJ213" s="1">
        <v>0.4002</v>
      </c>
      <c r="AK213" s="1">
        <v>409.91802480000001</v>
      </c>
    </row>
    <row r="214" spans="1:37" x14ac:dyDescent="0.25">
      <c r="A214" s="1">
        <f t="shared" si="45"/>
        <v>0.1</v>
      </c>
      <c r="B214" s="1">
        <f t="shared" si="46"/>
        <v>2.24E-2</v>
      </c>
      <c r="C214" s="1">
        <v>0.5</v>
      </c>
      <c r="D214" s="1">
        <v>277</v>
      </c>
      <c r="E214" s="1">
        <v>30</v>
      </c>
      <c r="F214" s="1">
        <v>283</v>
      </c>
      <c r="G214" s="1">
        <f t="shared" si="47"/>
        <v>0.47635892222871057</v>
      </c>
      <c r="H214" s="1">
        <f t="shared" si="48"/>
        <v>0.42486971022637476</v>
      </c>
      <c r="I214" s="1">
        <f t="shared" si="49"/>
        <v>288</v>
      </c>
      <c r="J214" s="1">
        <f t="shared" si="50"/>
        <v>1.53</v>
      </c>
      <c r="K214" s="1">
        <f t="shared" si="51"/>
        <v>0.63400000000000001</v>
      </c>
      <c r="L214">
        <f t="shared" si="52"/>
        <v>0.92826579592747605</v>
      </c>
      <c r="M214">
        <f t="shared" si="53"/>
        <v>0.73051855088536921</v>
      </c>
      <c r="N214">
        <f t="shared" si="54"/>
        <v>1.1356079802712382</v>
      </c>
      <c r="O214">
        <f t="shared" si="55"/>
        <v>0.32362479497034197</v>
      </c>
      <c r="P214" s="1">
        <v>30</v>
      </c>
      <c r="Q214" s="1" t="s">
        <v>24</v>
      </c>
      <c r="R214" s="1">
        <f t="shared" si="42"/>
        <v>273</v>
      </c>
      <c r="S214" s="1">
        <f t="shared" si="43"/>
        <v>282</v>
      </c>
      <c r="T214" s="1">
        <f t="shared" si="44"/>
        <v>291</v>
      </c>
      <c r="U214" s="1">
        <v>303</v>
      </c>
      <c r="V214" s="1">
        <v>3.1399999999999997E-2</v>
      </c>
      <c r="W214" s="1">
        <v>3.0733999999999999</v>
      </c>
      <c r="X214" s="1">
        <v>3.0733999999999999</v>
      </c>
      <c r="Y214" s="1">
        <v>0.4768</v>
      </c>
      <c r="Z214" s="1">
        <v>0.5</v>
      </c>
      <c r="AA214" s="1">
        <v>23.73083956</v>
      </c>
      <c r="AB214" s="1">
        <v>-23.73083956</v>
      </c>
      <c r="AC214" s="1">
        <v>30</v>
      </c>
      <c r="AD214" s="1">
        <v>30.749446219999999</v>
      </c>
      <c r="AE214" s="1">
        <v>4.0268330099999998</v>
      </c>
      <c r="AF214" s="1">
        <v>6.9327668100000004</v>
      </c>
      <c r="AG214" s="1">
        <v>0.17259119000000001</v>
      </c>
      <c r="AH214" s="1">
        <v>8.36</v>
      </c>
      <c r="AI214" s="1">
        <v>0.44250911999999998</v>
      </c>
      <c r="AJ214" s="1">
        <v>0.44869999999999999</v>
      </c>
      <c r="AK214" s="1">
        <v>431.0694838</v>
      </c>
    </row>
    <row r="215" spans="1:37" x14ac:dyDescent="0.25">
      <c r="A215" s="1">
        <f t="shared" si="45"/>
        <v>0.1</v>
      </c>
      <c r="B215" s="1">
        <f t="shared" si="46"/>
        <v>2.24E-2</v>
      </c>
      <c r="C215" s="1">
        <v>0.5</v>
      </c>
      <c r="D215" s="1">
        <v>277</v>
      </c>
      <c r="E215" s="1">
        <v>40</v>
      </c>
      <c r="F215" s="1">
        <v>283</v>
      </c>
      <c r="G215" s="1">
        <f t="shared" si="47"/>
        <v>0.47635892222871057</v>
      </c>
      <c r="H215" s="1">
        <f t="shared" si="48"/>
        <v>0.42486971022637476</v>
      </c>
      <c r="I215" s="1">
        <f t="shared" si="49"/>
        <v>288</v>
      </c>
      <c r="J215" s="1">
        <f t="shared" si="50"/>
        <v>1.53</v>
      </c>
      <c r="K215" s="1">
        <f t="shared" si="51"/>
        <v>0.63400000000000001</v>
      </c>
      <c r="L215">
        <f t="shared" si="52"/>
        <v>0.92826579592747605</v>
      </c>
      <c r="M215">
        <f t="shared" si="53"/>
        <v>0.73051855088536921</v>
      </c>
      <c r="N215">
        <f t="shared" si="54"/>
        <v>1.1356079802712382</v>
      </c>
      <c r="O215">
        <f t="shared" si="55"/>
        <v>0.32362479497034197</v>
      </c>
      <c r="P215" s="1">
        <v>30</v>
      </c>
      <c r="Q215" s="1" t="s">
        <v>22</v>
      </c>
      <c r="R215" s="1">
        <f t="shared" si="42"/>
        <v>273</v>
      </c>
      <c r="S215" s="1">
        <f t="shared" si="43"/>
        <v>285</v>
      </c>
      <c r="T215" s="1">
        <f t="shared" si="44"/>
        <v>294</v>
      </c>
      <c r="U215" s="1">
        <v>303</v>
      </c>
      <c r="V215" s="1">
        <v>3.1399999999999997E-2</v>
      </c>
      <c r="W215" s="1">
        <v>1.8440000000000001</v>
      </c>
      <c r="X215" s="1">
        <v>1.8440000000000001</v>
      </c>
      <c r="Y215" s="1">
        <v>0.28610000000000002</v>
      </c>
      <c r="Z215" s="1">
        <v>0.3</v>
      </c>
      <c r="AA215" s="1">
        <v>13.9363805</v>
      </c>
      <c r="AB215" s="1">
        <v>-13.9363805</v>
      </c>
      <c r="AC215" s="1">
        <v>30</v>
      </c>
      <c r="AD215" s="1">
        <v>30.769787000000001</v>
      </c>
      <c r="AE215" s="1">
        <v>2.3775012100000001</v>
      </c>
      <c r="AF215" s="1">
        <v>4.3793697399999996</v>
      </c>
      <c r="AG215" s="1">
        <v>6.0814050000000001E-2</v>
      </c>
      <c r="AH215" s="1">
        <v>8.36</v>
      </c>
      <c r="AI215" s="1">
        <v>0.26126387000000001</v>
      </c>
      <c r="AJ215" s="1">
        <v>0.27379999999999999</v>
      </c>
      <c r="AK215" s="1">
        <v>384.64911810000001</v>
      </c>
    </row>
    <row r="216" spans="1:37" x14ac:dyDescent="0.25">
      <c r="A216" s="1">
        <f t="shared" si="45"/>
        <v>0.1</v>
      </c>
      <c r="B216" s="1">
        <f t="shared" si="46"/>
        <v>2.24E-2</v>
      </c>
      <c r="C216" s="1">
        <v>0.5</v>
      </c>
      <c r="D216" s="1">
        <v>277</v>
      </c>
      <c r="E216" s="1">
        <v>40</v>
      </c>
      <c r="F216" s="1">
        <v>283</v>
      </c>
      <c r="G216" s="1">
        <f t="shared" si="47"/>
        <v>0.47635892222871057</v>
      </c>
      <c r="H216" s="1">
        <f t="shared" si="48"/>
        <v>0.42486971022637476</v>
      </c>
      <c r="I216" s="1">
        <f t="shared" si="49"/>
        <v>288</v>
      </c>
      <c r="J216" s="1">
        <f t="shared" si="50"/>
        <v>1.53</v>
      </c>
      <c r="K216" s="1">
        <f t="shared" si="51"/>
        <v>0.63400000000000001</v>
      </c>
      <c r="L216">
        <f t="shared" si="52"/>
        <v>0.92826579592747605</v>
      </c>
      <c r="M216">
        <f t="shared" si="53"/>
        <v>0.73051855088536921</v>
      </c>
      <c r="N216">
        <f t="shared" si="54"/>
        <v>1.1356079802712382</v>
      </c>
      <c r="O216">
        <f t="shared" si="55"/>
        <v>0.32362479497034197</v>
      </c>
      <c r="P216" s="1">
        <v>30</v>
      </c>
      <c r="Q216" s="1" t="s">
        <v>23</v>
      </c>
      <c r="R216" s="1">
        <f t="shared" si="42"/>
        <v>273</v>
      </c>
      <c r="S216" s="1">
        <f t="shared" si="43"/>
        <v>285</v>
      </c>
      <c r="T216" s="1">
        <f t="shared" si="44"/>
        <v>294</v>
      </c>
      <c r="U216" s="1">
        <v>303</v>
      </c>
      <c r="V216" s="1">
        <v>3.1399999999999997E-2</v>
      </c>
      <c r="W216" s="1">
        <v>2.4586999999999999</v>
      </c>
      <c r="X216" s="1">
        <v>2.4586999999999999</v>
      </c>
      <c r="Y216" s="1">
        <v>0.38150000000000001</v>
      </c>
      <c r="Z216" s="1">
        <v>0.4</v>
      </c>
      <c r="AA216" s="1">
        <v>18.78325615</v>
      </c>
      <c r="AB216" s="1">
        <v>-18.78325615</v>
      </c>
      <c r="AC216" s="1">
        <v>30</v>
      </c>
      <c r="AD216" s="1">
        <v>30.73891235</v>
      </c>
      <c r="AE216" s="1">
        <v>3.12188658</v>
      </c>
      <c r="AF216" s="1">
        <v>5.52381134</v>
      </c>
      <c r="AG216" s="1">
        <v>0.10928612</v>
      </c>
      <c r="AH216" s="1">
        <v>8.36</v>
      </c>
      <c r="AI216" s="1">
        <v>0.34306446000000002</v>
      </c>
      <c r="AJ216" s="1">
        <v>0.3543</v>
      </c>
      <c r="AK216" s="1">
        <v>410.04677670000001</v>
      </c>
    </row>
    <row r="217" spans="1:37" x14ac:dyDescent="0.25">
      <c r="A217" s="1">
        <f t="shared" si="45"/>
        <v>0.1</v>
      </c>
      <c r="B217" s="1">
        <f t="shared" si="46"/>
        <v>2.24E-2</v>
      </c>
      <c r="C217" s="1">
        <v>0.5</v>
      </c>
      <c r="D217" s="1">
        <v>277</v>
      </c>
      <c r="E217" s="1">
        <v>40</v>
      </c>
      <c r="F217" s="1">
        <v>283</v>
      </c>
      <c r="G217" s="1">
        <f t="shared" si="47"/>
        <v>0.47635892222871057</v>
      </c>
      <c r="H217" s="1">
        <f t="shared" si="48"/>
        <v>0.42486971022637476</v>
      </c>
      <c r="I217" s="1">
        <f t="shared" si="49"/>
        <v>288</v>
      </c>
      <c r="J217" s="1">
        <f t="shared" si="50"/>
        <v>1.53</v>
      </c>
      <c r="K217" s="1">
        <f t="shared" si="51"/>
        <v>0.63400000000000001</v>
      </c>
      <c r="L217">
        <f t="shared" si="52"/>
        <v>0.92826579592747605</v>
      </c>
      <c r="M217">
        <f t="shared" si="53"/>
        <v>0.73051855088536921</v>
      </c>
      <c r="N217">
        <f t="shared" si="54"/>
        <v>1.1356079802712382</v>
      </c>
      <c r="O217">
        <f t="shared" si="55"/>
        <v>0.32362479497034197</v>
      </c>
      <c r="P217" s="1">
        <v>30</v>
      </c>
      <c r="Q217" s="1" t="s">
        <v>24</v>
      </c>
      <c r="R217" s="1">
        <f t="shared" si="42"/>
        <v>273</v>
      </c>
      <c r="S217" s="1">
        <f t="shared" si="43"/>
        <v>285</v>
      </c>
      <c r="T217" s="1">
        <f t="shared" si="44"/>
        <v>294</v>
      </c>
      <c r="U217" s="1">
        <v>303</v>
      </c>
      <c r="V217" s="1">
        <v>3.1399999999999997E-2</v>
      </c>
      <c r="W217" s="1">
        <v>3.0733999999999999</v>
      </c>
      <c r="X217" s="1">
        <v>3.0733999999999999</v>
      </c>
      <c r="Y217" s="1">
        <v>0.4768</v>
      </c>
      <c r="Z217" s="1">
        <v>0.5</v>
      </c>
      <c r="AA217" s="1">
        <v>23.73083956</v>
      </c>
      <c r="AB217" s="1">
        <v>-23.73083956</v>
      </c>
      <c r="AC217" s="1">
        <v>30</v>
      </c>
      <c r="AD217" s="1">
        <v>30.662547379999999</v>
      </c>
      <c r="AE217" s="1">
        <v>3.4398147899999998</v>
      </c>
      <c r="AF217" s="1">
        <v>6.2493330199999999</v>
      </c>
      <c r="AG217" s="1">
        <v>0.17259119000000001</v>
      </c>
      <c r="AH217" s="1">
        <v>8.36</v>
      </c>
      <c r="AI217" s="1">
        <v>0.37800161999999998</v>
      </c>
      <c r="AJ217" s="1">
        <v>0.38600000000000001</v>
      </c>
      <c r="AK217" s="1">
        <v>426.57643680000001</v>
      </c>
    </row>
    <row r="218" spans="1:37" x14ac:dyDescent="0.25">
      <c r="A218" s="1">
        <f t="shared" si="45"/>
        <v>0.1</v>
      </c>
      <c r="B218" s="1">
        <f t="shared" si="46"/>
        <v>2.24E-2</v>
      </c>
      <c r="C218" s="1">
        <v>0.5</v>
      </c>
      <c r="D218" s="1">
        <v>273</v>
      </c>
      <c r="E218" s="1">
        <v>10</v>
      </c>
      <c r="F218" s="1">
        <v>277</v>
      </c>
      <c r="G218" s="1">
        <f t="shared" si="47"/>
        <v>0.47635892222871057</v>
      </c>
      <c r="H218" s="1">
        <f t="shared" si="48"/>
        <v>0.42486971022637476</v>
      </c>
      <c r="I218" s="1">
        <f t="shared" si="49"/>
        <v>288</v>
      </c>
      <c r="J218" s="1">
        <f t="shared" si="50"/>
        <v>1.53</v>
      </c>
      <c r="K218" s="1">
        <f t="shared" si="51"/>
        <v>0.63400000000000001</v>
      </c>
      <c r="L218">
        <f t="shared" si="52"/>
        <v>0.92826579592747605</v>
      </c>
      <c r="M218">
        <f t="shared" si="53"/>
        <v>0.73051855088536921</v>
      </c>
      <c r="N218">
        <f t="shared" si="54"/>
        <v>1.1356079802712382</v>
      </c>
      <c r="O218">
        <f t="shared" si="55"/>
        <v>0.32362479497034197</v>
      </c>
      <c r="P218" s="1">
        <v>10</v>
      </c>
      <c r="Q218" s="1" t="s">
        <v>22</v>
      </c>
      <c r="R218" s="1">
        <f t="shared" si="42"/>
        <v>270.5</v>
      </c>
      <c r="S218" s="1">
        <f t="shared" si="43"/>
        <v>274</v>
      </c>
      <c r="T218" s="1">
        <f t="shared" si="44"/>
        <v>277.5</v>
      </c>
      <c r="U218" s="1">
        <v>305.5</v>
      </c>
      <c r="V218" s="1">
        <v>3.1399999999999997E-2</v>
      </c>
      <c r="W218" s="1">
        <v>1.8440000000000001</v>
      </c>
      <c r="X218" s="1">
        <v>1.8440000000000001</v>
      </c>
      <c r="Y218" s="1">
        <v>0.28610000000000002</v>
      </c>
      <c r="Z218" s="1">
        <v>0.3</v>
      </c>
      <c r="AA218" s="1">
        <v>13.9363805</v>
      </c>
      <c r="AB218" s="1">
        <v>-13.9363805</v>
      </c>
      <c r="AC218" s="1">
        <v>35</v>
      </c>
      <c r="AD218" s="1">
        <v>35.69387819</v>
      </c>
      <c r="AE218" s="1">
        <v>2.0223104300000001</v>
      </c>
      <c r="AF218" s="1">
        <v>4.0707090600000004</v>
      </c>
      <c r="AG218" s="1">
        <v>6.0814050000000001E-2</v>
      </c>
      <c r="AH218" s="1">
        <v>8.36</v>
      </c>
      <c r="AI218" s="1">
        <v>0.26166677999999999</v>
      </c>
      <c r="AJ218" s="1">
        <v>0.2329</v>
      </c>
      <c r="AK218" s="1">
        <v>341.72812870000001</v>
      </c>
    </row>
    <row r="219" spans="1:37" x14ac:dyDescent="0.25">
      <c r="A219" s="1">
        <f t="shared" si="45"/>
        <v>0.1</v>
      </c>
      <c r="B219" s="1">
        <f t="shared" si="46"/>
        <v>2.24E-2</v>
      </c>
      <c r="C219" s="1">
        <v>0.5</v>
      </c>
      <c r="D219" s="1">
        <v>273</v>
      </c>
      <c r="E219" s="1">
        <v>10</v>
      </c>
      <c r="F219" s="1">
        <v>277</v>
      </c>
      <c r="G219" s="1">
        <f t="shared" si="47"/>
        <v>0.47635892222871057</v>
      </c>
      <c r="H219" s="1">
        <f t="shared" si="48"/>
        <v>0.42486971022637476</v>
      </c>
      <c r="I219" s="1">
        <f t="shared" si="49"/>
        <v>288</v>
      </c>
      <c r="J219" s="1">
        <f t="shared" si="50"/>
        <v>1.53</v>
      </c>
      <c r="K219" s="1">
        <f t="shared" si="51"/>
        <v>0.63400000000000001</v>
      </c>
      <c r="L219">
        <f t="shared" si="52"/>
        <v>0.92826579592747605</v>
      </c>
      <c r="M219">
        <f t="shared" si="53"/>
        <v>0.73051855088536921</v>
      </c>
      <c r="N219">
        <f t="shared" si="54"/>
        <v>1.1356079802712382</v>
      </c>
      <c r="O219">
        <f t="shared" si="55"/>
        <v>0.32362479497034197</v>
      </c>
      <c r="P219" s="1">
        <v>10</v>
      </c>
      <c r="Q219" s="1" t="s">
        <v>23</v>
      </c>
      <c r="R219" s="1">
        <f t="shared" si="42"/>
        <v>270.5</v>
      </c>
      <c r="S219" s="1">
        <f t="shared" si="43"/>
        <v>274</v>
      </c>
      <c r="T219" s="1">
        <f t="shared" si="44"/>
        <v>277.5</v>
      </c>
      <c r="U219" s="1">
        <v>305.5</v>
      </c>
      <c r="V219" s="1">
        <v>3.1399999999999997E-2</v>
      </c>
      <c r="W219" s="1">
        <v>2.4586999999999999</v>
      </c>
      <c r="X219" s="1">
        <v>2.4586999999999999</v>
      </c>
      <c r="Y219" s="1">
        <v>0.38150000000000001</v>
      </c>
      <c r="Z219" s="1">
        <v>0.4</v>
      </c>
      <c r="AA219" s="1">
        <v>18.78325615</v>
      </c>
      <c r="AB219" s="1">
        <v>-18.78325615</v>
      </c>
      <c r="AC219" s="1">
        <v>35</v>
      </c>
      <c r="AD219" s="1">
        <v>35.646828669999998</v>
      </c>
      <c r="AE219" s="1">
        <v>2.5210524099999998</v>
      </c>
      <c r="AF219" s="1">
        <v>5.05096393</v>
      </c>
      <c r="AG219" s="1">
        <v>0.10928612</v>
      </c>
      <c r="AH219" s="1">
        <v>8.36</v>
      </c>
      <c r="AI219" s="1">
        <v>0.32619902000000001</v>
      </c>
      <c r="AJ219" s="1">
        <v>0.28660000000000002</v>
      </c>
      <c r="AK219" s="1">
        <v>394.98701219999998</v>
      </c>
    </row>
    <row r="220" spans="1:37" x14ac:dyDescent="0.25">
      <c r="A220" s="1">
        <f t="shared" si="45"/>
        <v>0.1</v>
      </c>
      <c r="B220" s="1">
        <f t="shared" si="46"/>
        <v>2.24E-2</v>
      </c>
      <c r="C220" s="1">
        <v>0.5</v>
      </c>
      <c r="D220" s="1">
        <v>273</v>
      </c>
      <c r="E220" s="1">
        <v>10</v>
      </c>
      <c r="F220" s="1">
        <v>277</v>
      </c>
      <c r="G220" s="1">
        <f t="shared" si="47"/>
        <v>0.47635892222871057</v>
      </c>
      <c r="H220" s="1">
        <f t="shared" si="48"/>
        <v>0.42486971022637476</v>
      </c>
      <c r="I220" s="1">
        <f t="shared" si="49"/>
        <v>288</v>
      </c>
      <c r="J220" s="1">
        <f t="shared" si="50"/>
        <v>1.53</v>
      </c>
      <c r="K220" s="1">
        <f t="shared" si="51"/>
        <v>0.63400000000000001</v>
      </c>
      <c r="L220">
        <f t="shared" si="52"/>
        <v>0.92826579592747605</v>
      </c>
      <c r="M220">
        <f t="shared" si="53"/>
        <v>0.73051855088536921</v>
      </c>
      <c r="N220">
        <f t="shared" si="54"/>
        <v>1.1356079802712382</v>
      </c>
      <c r="O220">
        <f t="shared" si="55"/>
        <v>0.32362479497034197</v>
      </c>
      <c r="P220" s="1">
        <v>10</v>
      </c>
      <c r="Q220" s="1" t="s">
        <v>24</v>
      </c>
      <c r="R220" s="1">
        <f t="shared" si="42"/>
        <v>270.5</v>
      </c>
      <c r="S220" s="1">
        <f t="shared" si="43"/>
        <v>274</v>
      </c>
      <c r="T220" s="1">
        <f t="shared" si="44"/>
        <v>277.5</v>
      </c>
      <c r="U220" s="1">
        <v>305.5</v>
      </c>
      <c r="V220" s="1">
        <v>3.1399999999999997E-2</v>
      </c>
      <c r="W220" s="1">
        <v>3.0733999999999999</v>
      </c>
      <c r="X220" s="1">
        <v>3.0733999999999999</v>
      </c>
      <c r="Y220" s="1">
        <v>0.4768</v>
      </c>
      <c r="Z220" s="1">
        <v>0.5</v>
      </c>
      <c r="AA220" s="1">
        <v>23.73083956</v>
      </c>
      <c r="AB220" s="1">
        <v>-23.73083956</v>
      </c>
      <c r="AC220" s="1">
        <v>35</v>
      </c>
      <c r="AD220" s="1">
        <v>35.549792340000003</v>
      </c>
      <c r="AE220" s="1">
        <v>2.5183552599999999</v>
      </c>
      <c r="AF220" s="1">
        <v>5.5275295699999996</v>
      </c>
      <c r="AG220" s="1">
        <v>0.17259119000000001</v>
      </c>
      <c r="AH220" s="1">
        <v>8.36</v>
      </c>
      <c r="AI220" s="1">
        <v>0.32585003000000001</v>
      </c>
      <c r="AJ220" s="1">
        <v>0.2843</v>
      </c>
      <c r="AK220" s="1">
        <v>431.96748600000001</v>
      </c>
    </row>
    <row r="221" spans="1:37" x14ac:dyDescent="0.25">
      <c r="A221" s="1">
        <f t="shared" si="45"/>
        <v>0.1</v>
      </c>
      <c r="B221" s="1">
        <f t="shared" si="46"/>
        <v>2.24E-2</v>
      </c>
      <c r="C221" s="1">
        <v>0.5</v>
      </c>
      <c r="D221" s="1">
        <v>273</v>
      </c>
      <c r="E221" s="1">
        <v>20</v>
      </c>
      <c r="F221" s="1">
        <v>277</v>
      </c>
      <c r="G221" s="1">
        <f t="shared" si="47"/>
        <v>0.47635892222871057</v>
      </c>
      <c r="H221" s="1">
        <f t="shared" si="48"/>
        <v>0.42486971022637476</v>
      </c>
      <c r="I221" s="1">
        <f t="shared" si="49"/>
        <v>288</v>
      </c>
      <c r="J221" s="1">
        <f t="shared" si="50"/>
        <v>1.53</v>
      </c>
      <c r="K221" s="1">
        <f t="shared" si="51"/>
        <v>0.63400000000000001</v>
      </c>
      <c r="L221">
        <f t="shared" si="52"/>
        <v>0.92826579592747605</v>
      </c>
      <c r="M221">
        <f t="shared" si="53"/>
        <v>0.73051855088536921</v>
      </c>
      <c r="N221">
        <f t="shared" si="54"/>
        <v>1.1356079802712382</v>
      </c>
      <c r="O221">
        <f t="shared" si="55"/>
        <v>0.32362479497034197</v>
      </c>
      <c r="P221" s="1">
        <v>10</v>
      </c>
      <c r="Q221" s="1" t="s">
        <v>22</v>
      </c>
      <c r="R221" s="1">
        <f t="shared" si="42"/>
        <v>270.5</v>
      </c>
      <c r="S221" s="1">
        <f t="shared" si="43"/>
        <v>277.5</v>
      </c>
      <c r="T221" s="1">
        <f t="shared" si="44"/>
        <v>281</v>
      </c>
      <c r="U221" s="1">
        <v>305.5</v>
      </c>
      <c r="V221" s="1">
        <v>3.1399999999999997E-2</v>
      </c>
      <c r="W221" s="1">
        <v>1.8440000000000001</v>
      </c>
      <c r="X221" s="1">
        <v>1.8440000000000001</v>
      </c>
      <c r="Y221" s="1">
        <v>0.28610000000000002</v>
      </c>
      <c r="Z221" s="1">
        <v>0.3</v>
      </c>
      <c r="AA221" s="1">
        <v>13.9363805</v>
      </c>
      <c r="AB221" s="1">
        <v>-13.9363805</v>
      </c>
      <c r="AC221" s="1">
        <v>35</v>
      </c>
      <c r="AD221" s="1">
        <v>35.705984399999998</v>
      </c>
      <c r="AE221" s="1">
        <v>2.0609568999999999</v>
      </c>
      <c r="AF221" s="1">
        <v>4.1383605599999997</v>
      </c>
      <c r="AG221" s="1">
        <v>6.0814050000000001E-2</v>
      </c>
      <c r="AH221" s="1">
        <v>8.36</v>
      </c>
      <c r="AI221" s="1">
        <v>0.26666725000000002</v>
      </c>
      <c r="AJ221" s="1">
        <v>0.23719999999999999</v>
      </c>
      <c r="AK221" s="1">
        <v>318.75840299999999</v>
      </c>
    </row>
    <row r="222" spans="1:37" x14ac:dyDescent="0.25">
      <c r="A222" s="1">
        <f t="shared" si="45"/>
        <v>0.1</v>
      </c>
      <c r="B222" s="1">
        <f t="shared" si="46"/>
        <v>2.24E-2</v>
      </c>
      <c r="C222" s="1">
        <v>0.5</v>
      </c>
      <c r="D222" s="1">
        <v>273</v>
      </c>
      <c r="E222" s="1">
        <v>20</v>
      </c>
      <c r="F222" s="1">
        <v>277</v>
      </c>
      <c r="G222" s="1">
        <f t="shared" si="47"/>
        <v>0.47635892222871057</v>
      </c>
      <c r="H222" s="1">
        <f t="shared" si="48"/>
        <v>0.42486971022637476</v>
      </c>
      <c r="I222" s="1">
        <f t="shared" si="49"/>
        <v>288</v>
      </c>
      <c r="J222" s="1">
        <f t="shared" si="50"/>
        <v>1.53</v>
      </c>
      <c r="K222" s="1">
        <f t="shared" si="51"/>
        <v>0.63400000000000001</v>
      </c>
      <c r="L222">
        <f t="shared" si="52"/>
        <v>0.92826579592747605</v>
      </c>
      <c r="M222">
        <f t="shared" si="53"/>
        <v>0.73051855088536921</v>
      </c>
      <c r="N222">
        <f t="shared" si="54"/>
        <v>1.1356079802712382</v>
      </c>
      <c r="O222">
        <f t="shared" si="55"/>
        <v>0.32362479497034197</v>
      </c>
      <c r="P222" s="1">
        <v>10</v>
      </c>
      <c r="Q222" s="1" t="s">
        <v>23</v>
      </c>
      <c r="R222" s="1">
        <f t="shared" si="42"/>
        <v>270.5</v>
      </c>
      <c r="S222" s="1">
        <f t="shared" si="43"/>
        <v>277.5</v>
      </c>
      <c r="T222" s="1">
        <f t="shared" si="44"/>
        <v>281</v>
      </c>
      <c r="U222" s="1">
        <v>305.5</v>
      </c>
      <c r="V222" s="1">
        <v>3.1399999999999997E-2</v>
      </c>
      <c r="W222" s="1">
        <v>2.4586999999999999</v>
      </c>
      <c r="X222" s="1">
        <v>2.4586999999999999</v>
      </c>
      <c r="Y222" s="1">
        <v>0.38150000000000001</v>
      </c>
      <c r="Z222" s="1">
        <v>0.4</v>
      </c>
      <c r="AA222" s="1">
        <v>18.78325615</v>
      </c>
      <c r="AB222" s="1">
        <v>-18.78325615</v>
      </c>
      <c r="AC222" s="1">
        <v>35</v>
      </c>
      <c r="AD222" s="1">
        <v>35.675682340000002</v>
      </c>
      <c r="AE222" s="1">
        <v>2.6740002500000002</v>
      </c>
      <c r="AF222" s="1">
        <v>5.2352697199999998</v>
      </c>
      <c r="AG222" s="1">
        <v>0.10928612</v>
      </c>
      <c r="AH222" s="1">
        <v>8.36</v>
      </c>
      <c r="AI222" s="1">
        <v>0.34598894000000002</v>
      </c>
      <c r="AJ222" s="1">
        <v>0.30330000000000001</v>
      </c>
      <c r="AK222" s="1">
        <v>358.50934280000001</v>
      </c>
    </row>
    <row r="223" spans="1:37" x14ac:dyDescent="0.25">
      <c r="A223" s="1">
        <f t="shared" si="45"/>
        <v>0.1</v>
      </c>
      <c r="B223" s="1">
        <f t="shared" si="46"/>
        <v>2.24E-2</v>
      </c>
      <c r="C223" s="1">
        <v>0.5</v>
      </c>
      <c r="D223" s="1">
        <v>273</v>
      </c>
      <c r="E223" s="1">
        <v>20</v>
      </c>
      <c r="F223" s="1">
        <v>277</v>
      </c>
      <c r="G223" s="1">
        <f t="shared" si="47"/>
        <v>0.47635892222871057</v>
      </c>
      <c r="H223" s="1">
        <f t="shared" si="48"/>
        <v>0.42486971022637476</v>
      </c>
      <c r="I223" s="1">
        <f t="shared" si="49"/>
        <v>288</v>
      </c>
      <c r="J223" s="1">
        <f t="shared" si="50"/>
        <v>1.53</v>
      </c>
      <c r="K223" s="1">
        <f t="shared" si="51"/>
        <v>0.63400000000000001</v>
      </c>
      <c r="L223">
        <f t="shared" si="52"/>
        <v>0.92826579592747605</v>
      </c>
      <c r="M223">
        <f t="shared" si="53"/>
        <v>0.73051855088536921</v>
      </c>
      <c r="N223">
        <f t="shared" si="54"/>
        <v>1.1356079802712382</v>
      </c>
      <c r="O223">
        <f t="shared" si="55"/>
        <v>0.32362479497034197</v>
      </c>
      <c r="P223" s="1">
        <v>10</v>
      </c>
      <c r="Q223" s="1" t="s">
        <v>24</v>
      </c>
      <c r="R223" s="1">
        <f t="shared" si="42"/>
        <v>270.5</v>
      </c>
      <c r="S223" s="1">
        <f t="shared" si="43"/>
        <v>277.5</v>
      </c>
      <c r="T223" s="1">
        <f t="shared" si="44"/>
        <v>281</v>
      </c>
      <c r="U223" s="1">
        <v>305.5</v>
      </c>
      <c r="V223" s="1">
        <v>3.1399999999999997E-2</v>
      </c>
      <c r="W223" s="1">
        <v>3.0733999999999999</v>
      </c>
      <c r="X223" s="1">
        <v>3.0733999999999999</v>
      </c>
      <c r="Y223" s="1">
        <v>0.4768</v>
      </c>
      <c r="Z223" s="1">
        <v>0.5</v>
      </c>
      <c r="AA223" s="1">
        <v>23.73083956</v>
      </c>
      <c r="AB223" s="1">
        <v>-23.73083956</v>
      </c>
      <c r="AC223" s="1">
        <v>35</v>
      </c>
      <c r="AD223" s="1">
        <v>35.59393996</v>
      </c>
      <c r="AE223" s="1">
        <v>2.8198356000000002</v>
      </c>
      <c r="AF223" s="1">
        <v>5.8705999899999997</v>
      </c>
      <c r="AG223" s="1">
        <v>0.17259119000000001</v>
      </c>
      <c r="AH223" s="1">
        <v>8.36</v>
      </c>
      <c r="AI223" s="1">
        <v>0.36485857999999999</v>
      </c>
      <c r="AJ223" s="1">
        <v>0.31690000000000002</v>
      </c>
      <c r="AK223" s="1">
        <v>390.45275170000002</v>
      </c>
    </row>
    <row r="224" spans="1:37" x14ac:dyDescent="0.25">
      <c r="A224" s="1">
        <f t="shared" si="45"/>
        <v>0.1</v>
      </c>
      <c r="B224" s="1">
        <f t="shared" si="46"/>
        <v>2.24E-2</v>
      </c>
      <c r="C224" s="1">
        <v>0.5</v>
      </c>
      <c r="D224" s="1">
        <v>273</v>
      </c>
      <c r="E224" s="1">
        <v>30</v>
      </c>
      <c r="F224" s="1">
        <v>277</v>
      </c>
      <c r="G224" s="1">
        <f t="shared" si="47"/>
        <v>0.47635892222871057</v>
      </c>
      <c r="H224" s="1">
        <f t="shared" si="48"/>
        <v>0.42486971022637476</v>
      </c>
      <c r="I224" s="1">
        <f t="shared" si="49"/>
        <v>288</v>
      </c>
      <c r="J224" s="1">
        <f t="shared" si="50"/>
        <v>1.53</v>
      </c>
      <c r="K224" s="1">
        <f t="shared" si="51"/>
        <v>0.63400000000000001</v>
      </c>
      <c r="L224">
        <f t="shared" si="52"/>
        <v>0.92826579592747605</v>
      </c>
      <c r="M224">
        <f t="shared" si="53"/>
        <v>0.73051855088536921</v>
      </c>
      <c r="N224">
        <f t="shared" si="54"/>
        <v>1.1356079802712382</v>
      </c>
      <c r="O224">
        <f t="shared" si="55"/>
        <v>0.32362479497034197</v>
      </c>
      <c r="P224" s="1">
        <v>10</v>
      </c>
      <c r="Q224" s="1" t="s">
        <v>22</v>
      </c>
      <c r="R224" s="1">
        <f t="shared" si="42"/>
        <v>270.5</v>
      </c>
      <c r="S224" s="1">
        <f t="shared" si="43"/>
        <v>281</v>
      </c>
      <c r="T224" s="1">
        <f t="shared" si="44"/>
        <v>284.5</v>
      </c>
      <c r="U224" s="1">
        <v>305.5</v>
      </c>
      <c r="V224" s="1">
        <v>3.1399999999999997E-2</v>
      </c>
      <c r="W224" s="1">
        <v>1.8440000000000001</v>
      </c>
      <c r="X224" s="1">
        <v>1.8440000000000001</v>
      </c>
      <c r="Y224" s="1">
        <v>0.28610000000000002</v>
      </c>
      <c r="Z224" s="1">
        <v>0.3</v>
      </c>
      <c r="AA224" s="1">
        <v>13.9363805</v>
      </c>
      <c r="AB224" s="1">
        <v>-13.9363805</v>
      </c>
      <c r="AC224" s="1">
        <v>35</v>
      </c>
      <c r="AD224" s="1">
        <v>35.676573820000002</v>
      </c>
      <c r="AE224" s="1">
        <v>1.9062002600000001</v>
      </c>
      <c r="AF224" s="1">
        <v>4.0357347099999998</v>
      </c>
      <c r="AG224" s="1">
        <v>6.0814050000000001E-2</v>
      </c>
      <c r="AH224" s="1">
        <v>8.36</v>
      </c>
      <c r="AI224" s="1">
        <v>0.24664328999999999</v>
      </c>
      <c r="AJ224" s="1">
        <v>0.21990000000000001</v>
      </c>
      <c r="AK224" s="1">
        <v>344.06607279999997</v>
      </c>
    </row>
    <row r="225" spans="1:37" x14ac:dyDescent="0.25">
      <c r="A225" s="1">
        <f t="shared" si="45"/>
        <v>0.1</v>
      </c>
      <c r="B225" s="1">
        <f t="shared" si="46"/>
        <v>2.24E-2</v>
      </c>
      <c r="C225" s="1">
        <v>0.5</v>
      </c>
      <c r="D225" s="1">
        <v>273</v>
      </c>
      <c r="E225" s="1">
        <v>30</v>
      </c>
      <c r="F225" s="1">
        <v>277</v>
      </c>
      <c r="G225" s="1">
        <f t="shared" si="47"/>
        <v>0.47635892222871057</v>
      </c>
      <c r="H225" s="1">
        <f t="shared" si="48"/>
        <v>0.42486971022637476</v>
      </c>
      <c r="I225" s="1">
        <f t="shared" si="49"/>
        <v>288</v>
      </c>
      <c r="J225" s="1">
        <f t="shared" si="50"/>
        <v>1.53</v>
      </c>
      <c r="K225" s="1">
        <f t="shared" si="51"/>
        <v>0.63400000000000001</v>
      </c>
      <c r="L225">
        <f t="shared" si="52"/>
        <v>0.92826579592747605</v>
      </c>
      <c r="M225">
        <f t="shared" si="53"/>
        <v>0.73051855088536921</v>
      </c>
      <c r="N225">
        <f t="shared" si="54"/>
        <v>1.1356079802712382</v>
      </c>
      <c r="O225">
        <f t="shared" si="55"/>
        <v>0.32362479497034197</v>
      </c>
      <c r="P225" s="1">
        <v>10</v>
      </c>
      <c r="Q225" s="1" t="s">
        <v>23</v>
      </c>
      <c r="R225" s="1">
        <f t="shared" si="42"/>
        <v>270.5</v>
      </c>
      <c r="S225" s="1">
        <f t="shared" si="43"/>
        <v>281</v>
      </c>
      <c r="T225" s="1">
        <f t="shared" si="44"/>
        <v>284.5</v>
      </c>
      <c r="U225" s="1">
        <v>305.5</v>
      </c>
      <c r="V225" s="1">
        <v>3.1399999999999997E-2</v>
      </c>
      <c r="W225" s="1">
        <v>2.4586999999999999</v>
      </c>
      <c r="X225" s="1">
        <v>2.4586999999999999</v>
      </c>
      <c r="Y225" s="1">
        <v>0.38150000000000001</v>
      </c>
      <c r="Z225" s="1">
        <v>0.4</v>
      </c>
      <c r="AA225" s="1">
        <v>18.78325615</v>
      </c>
      <c r="AB225" s="1">
        <v>-18.78325615</v>
      </c>
      <c r="AC225" s="1">
        <v>35</v>
      </c>
      <c r="AD225" s="1">
        <v>35.64992195</v>
      </c>
      <c r="AE225" s="1">
        <v>2.4995685299999999</v>
      </c>
      <c r="AF225" s="1">
        <v>5.1089822600000003</v>
      </c>
      <c r="AG225" s="1">
        <v>0.10928612</v>
      </c>
      <c r="AH225" s="1">
        <v>8.36</v>
      </c>
      <c r="AI225" s="1">
        <v>0.32341922000000001</v>
      </c>
      <c r="AJ225" s="1">
        <v>0.2843</v>
      </c>
      <c r="AK225" s="1">
        <v>375.25406290000001</v>
      </c>
    </row>
    <row r="226" spans="1:37" x14ac:dyDescent="0.25">
      <c r="A226" s="1">
        <f t="shared" si="45"/>
        <v>0.1</v>
      </c>
      <c r="B226" s="1">
        <f t="shared" si="46"/>
        <v>2.24E-2</v>
      </c>
      <c r="C226" s="1">
        <v>0.5</v>
      </c>
      <c r="D226" s="1">
        <v>273</v>
      </c>
      <c r="E226" s="1">
        <v>30</v>
      </c>
      <c r="F226" s="1">
        <v>277</v>
      </c>
      <c r="G226" s="1">
        <f t="shared" si="47"/>
        <v>0.47635892222871057</v>
      </c>
      <c r="H226" s="1">
        <f t="shared" si="48"/>
        <v>0.42486971022637476</v>
      </c>
      <c r="I226" s="1">
        <f t="shared" si="49"/>
        <v>288</v>
      </c>
      <c r="J226" s="1">
        <f t="shared" si="50"/>
        <v>1.53</v>
      </c>
      <c r="K226" s="1">
        <f t="shared" si="51"/>
        <v>0.63400000000000001</v>
      </c>
      <c r="L226">
        <f t="shared" si="52"/>
        <v>0.92826579592747605</v>
      </c>
      <c r="M226">
        <f t="shared" si="53"/>
        <v>0.73051855088536921</v>
      </c>
      <c r="N226">
        <f t="shared" si="54"/>
        <v>1.1356079802712382</v>
      </c>
      <c r="O226">
        <f t="shared" si="55"/>
        <v>0.32362479497034197</v>
      </c>
      <c r="P226" s="1">
        <v>10</v>
      </c>
      <c r="Q226" s="1" t="s">
        <v>24</v>
      </c>
      <c r="R226" s="1">
        <f t="shared" si="42"/>
        <v>270.5</v>
      </c>
      <c r="S226" s="1">
        <f t="shared" si="43"/>
        <v>281</v>
      </c>
      <c r="T226" s="1">
        <f t="shared" si="44"/>
        <v>284.5</v>
      </c>
      <c r="U226" s="1">
        <v>305.5</v>
      </c>
      <c r="V226" s="1">
        <v>3.1399999999999997E-2</v>
      </c>
      <c r="W226" s="1">
        <v>3.0733999999999999</v>
      </c>
      <c r="X226" s="1">
        <v>3.0733999999999999</v>
      </c>
      <c r="Y226" s="1">
        <v>0.4768</v>
      </c>
      <c r="Z226" s="1">
        <v>0.5</v>
      </c>
      <c r="AA226" s="1">
        <v>23.73083956</v>
      </c>
      <c r="AB226" s="1">
        <v>-23.73083956</v>
      </c>
      <c r="AC226" s="1">
        <v>35</v>
      </c>
      <c r="AD226" s="1">
        <v>35.57294684</v>
      </c>
      <c r="AE226" s="1">
        <v>2.6437591500000002</v>
      </c>
      <c r="AF226" s="1">
        <v>5.7402426799999997</v>
      </c>
      <c r="AG226" s="1">
        <v>0.17259119000000001</v>
      </c>
      <c r="AH226" s="1">
        <v>8.36</v>
      </c>
      <c r="AI226" s="1">
        <v>0.34207605000000002</v>
      </c>
      <c r="AJ226" s="1">
        <v>0.2979</v>
      </c>
      <c r="AK226" s="1">
        <v>398.63031389999998</v>
      </c>
    </row>
    <row r="227" spans="1:37" x14ac:dyDescent="0.25">
      <c r="A227" s="1">
        <f t="shared" si="45"/>
        <v>0.1</v>
      </c>
      <c r="B227" s="1">
        <f t="shared" si="46"/>
        <v>2.24E-2</v>
      </c>
      <c r="C227" s="1">
        <v>0.5</v>
      </c>
      <c r="D227" s="1">
        <v>273</v>
      </c>
      <c r="E227" s="1">
        <v>40</v>
      </c>
      <c r="F227" s="1">
        <v>277</v>
      </c>
      <c r="G227" s="1">
        <f t="shared" si="47"/>
        <v>0.47635892222871057</v>
      </c>
      <c r="H227" s="1">
        <f t="shared" si="48"/>
        <v>0.42486971022637476</v>
      </c>
      <c r="I227" s="1">
        <f t="shared" si="49"/>
        <v>288</v>
      </c>
      <c r="J227" s="1">
        <f t="shared" si="50"/>
        <v>1.53</v>
      </c>
      <c r="K227" s="1">
        <f t="shared" si="51"/>
        <v>0.63400000000000001</v>
      </c>
      <c r="L227">
        <f t="shared" si="52"/>
        <v>0.92826579592747605</v>
      </c>
      <c r="M227">
        <f t="shared" si="53"/>
        <v>0.73051855088536921</v>
      </c>
      <c r="N227">
        <f t="shared" si="54"/>
        <v>1.1356079802712382</v>
      </c>
      <c r="O227">
        <f t="shared" si="55"/>
        <v>0.32362479497034197</v>
      </c>
      <c r="P227" s="1">
        <v>10</v>
      </c>
      <c r="Q227" s="1" t="s">
        <v>22</v>
      </c>
      <c r="R227" s="1">
        <f t="shared" si="42"/>
        <v>270.5</v>
      </c>
      <c r="S227" s="1">
        <f t="shared" si="43"/>
        <v>284.5</v>
      </c>
      <c r="T227" s="1">
        <f t="shared" si="44"/>
        <v>288</v>
      </c>
      <c r="U227" s="1">
        <v>305.5</v>
      </c>
      <c r="V227" s="1">
        <v>3.1399999999999997E-2</v>
      </c>
      <c r="W227" s="1">
        <v>1.8440000000000001</v>
      </c>
      <c r="X227" s="1">
        <v>1.8440000000000001</v>
      </c>
      <c r="Y227" s="1">
        <v>0.28610000000000002</v>
      </c>
      <c r="Z227" s="1">
        <v>0.3</v>
      </c>
      <c r="AA227" s="1">
        <v>13.9363805</v>
      </c>
      <c r="AB227" s="1">
        <v>-13.9363805</v>
      </c>
      <c r="AC227" s="1">
        <v>35</v>
      </c>
      <c r="AD227" s="1">
        <v>35.621420229999998</v>
      </c>
      <c r="AE227" s="1">
        <v>1.6569107700000001</v>
      </c>
      <c r="AF227" s="1">
        <v>3.8017177900000001</v>
      </c>
      <c r="AG227" s="1">
        <v>6.0814050000000001E-2</v>
      </c>
      <c r="AH227" s="1">
        <v>8.36</v>
      </c>
      <c r="AI227" s="1">
        <v>0.21438771000000001</v>
      </c>
      <c r="AJ227" s="1">
        <v>0.19189999999999999</v>
      </c>
      <c r="AK227" s="1">
        <v>377.52618150000001</v>
      </c>
    </row>
    <row r="228" spans="1:37" x14ac:dyDescent="0.25">
      <c r="A228" s="1">
        <f t="shared" si="45"/>
        <v>0.1</v>
      </c>
      <c r="B228" s="1">
        <f t="shared" si="46"/>
        <v>2.24E-2</v>
      </c>
      <c r="C228" s="1">
        <v>0.5</v>
      </c>
      <c r="D228" s="1">
        <v>273</v>
      </c>
      <c r="E228" s="1">
        <v>40</v>
      </c>
      <c r="F228" s="1">
        <v>277</v>
      </c>
      <c r="G228" s="1">
        <f t="shared" si="47"/>
        <v>0.47635892222871057</v>
      </c>
      <c r="H228" s="1">
        <f t="shared" si="48"/>
        <v>0.42486971022637476</v>
      </c>
      <c r="I228" s="1">
        <f t="shared" si="49"/>
        <v>288</v>
      </c>
      <c r="J228" s="1">
        <f t="shared" si="50"/>
        <v>1.53</v>
      </c>
      <c r="K228" s="1">
        <f t="shared" si="51"/>
        <v>0.63400000000000001</v>
      </c>
      <c r="L228">
        <f t="shared" si="52"/>
        <v>0.92826579592747605</v>
      </c>
      <c r="M228">
        <f t="shared" si="53"/>
        <v>0.73051855088536921</v>
      </c>
      <c r="N228">
        <f t="shared" si="54"/>
        <v>1.1356079802712382</v>
      </c>
      <c r="O228">
        <f t="shared" si="55"/>
        <v>0.32362479497034197</v>
      </c>
      <c r="P228" s="1">
        <v>10</v>
      </c>
      <c r="Q228" s="1" t="s">
        <v>23</v>
      </c>
      <c r="R228" s="1">
        <f t="shared" si="42"/>
        <v>270.5</v>
      </c>
      <c r="S228" s="1">
        <f t="shared" si="43"/>
        <v>284.5</v>
      </c>
      <c r="T228" s="1">
        <f t="shared" si="44"/>
        <v>288</v>
      </c>
      <c r="U228" s="1">
        <v>305.5</v>
      </c>
      <c r="V228" s="1">
        <v>3.1399999999999997E-2</v>
      </c>
      <c r="W228" s="1">
        <v>2.4586999999999999</v>
      </c>
      <c r="X228" s="1">
        <v>2.4586999999999999</v>
      </c>
      <c r="Y228" s="1">
        <v>0.38150000000000001</v>
      </c>
      <c r="Z228" s="1">
        <v>0.4</v>
      </c>
      <c r="AA228" s="1">
        <v>18.78325615</v>
      </c>
      <c r="AB228" s="1">
        <v>-18.78325615</v>
      </c>
      <c r="AC228" s="1">
        <v>35</v>
      </c>
      <c r="AD228" s="1">
        <v>35.590129699999999</v>
      </c>
      <c r="AE228" s="1">
        <v>2.1582723399999999</v>
      </c>
      <c r="AF228" s="1">
        <v>4.7513259300000001</v>
      </c>
      <c r="AG228" s="1">
        <v>0.10928612</v>
      </c>
      <c r="AH228" s="1">
        <v>8.36</v>
      </c>
      <c r="AI228" s="1">
        <v>0.27925889999999998</v>
      </c>
      <c r="AJ228" s="1">
        <v>0.2467</v>
      </c>
      <c r="AK228" s="1">
        <v>404.24208540000001</v>
      </c>
    </row>
    <row r="229" spans="1:37" x14ac:dyDescent="0.25">
      <c r="A229" s="1">
        <f t="shared" si="45"/>
        <v>0.1</v>
      </c>
      <c r="B229" s="1">
        <f t="shared" si="46"/>
        <v>2.24E-2</v>
      </c>
      <c r="C229" s="1">
        <v>0.5</v>
      </c>
      <c r="D229" s="1">
        <v>273</v>
      </c>
      <c r="E229" s="1">
        <v>40</v>
      </c>
      <c r="F229" s="1">
        <v>277</v>
      </c>
      <c r="G229" s="1">
        <f t="shared" si="47"/>
        <v>0.47635892222871057</v>
      </c>
      <c r="H229" s="1">
        <f t="shared" si="48"/>
        <v>0.42486971022637476</v>
      </c>
      <c r="I229" s="1">
        <f t="shared" si="49"/>
        <v>288</v>
      </c>
      <c r="J229" s="1">
        <f t="shared" si="50"/>
        <v>1.53</v>
      </c>
      <c r="K229" s="1">
        <f t="shared" si="51"/>
        <v>0.63400000000000001</v>
      </c>
      <c r="L229">
        <f t="shared" si="52"/>
        <v>0.92826579592747605</v>
      </c>
      <c r="M229">
        <f t="shared" si="53"/>
        <v>0.73051855088536921</v>
      </c>
      <c r="N229">
        <f t="shared" si="54"/>
        <v>1.1356079802712382</v>
      </c>
      <c r="O229">
        <f t="shared" si="55"/>
        <v>0.32362479497034197</v>
      </c>
      <c r="P229" s="1">
        <v>10</v>
      </c>
      <c r="Q229" s="1" t="s">
        <v>24</v>
      </c>
      <c r="R229" s="1">
        <f t="shared" si="42"/>
        <v>270.5</v>
      </c>
      <c r="S229" s="1">
        <f t="shared" si="43"/>
        <v>284.5</v>
      </c>
      <c r="T229" s="1">
        <f t="shared" si="44"/>
        <v>288</v>
      </c>
      <c r="U229" s="1">
        <v>305.5</v>
      </c>
      <c r="V229" s="1">
        <v>3.1399999999999997E-2</v>
      </c>
      <c r="W229" s="1">
        <v>3.0733999999999999</v>
      </c>
      <c r="X229" s="1">
        <v>3.0733999999999999</v>
      </c>
      <c r="Y229" s="1">
        <v>0.4768</v>
      </c>
      <c r="Z229" s="1">
        <v>0.5</v>
      </c>
      <c r="AA229" s="1">
        <v>23.73083956</v>
      </c>
      <c r="AB229" s="1">
        <v>-23.73083956</v>
      </c>
      <c r="AC229" s="1">
        <v>35</v>
      </c>
      <c r="AD229" s="1">
        <v>35.507554200000001</v>
      </c>
      <c r="AE229" s="1">
        <v>2.1893707199999999</v>
      </c>
      <c r="AF229" s="1">
        <v>5.2388401599999996</v>
      </c>
      <c r="AG229" s="1">
        <v>0.17259119000000001</v>
      </c>
      <c r="AH229" s="1">
        <v>8.36</v>
      </c>
      <c r="AI229" s="1">
        <v>0.28328271999999999</v>
      </c>
      <c r="AJ229" s="1">
        <v>0.24829999999999999</v>
      </c>
      <c r="AK229" s="1">
        <v>421.63440480000003</v>
      </c>
    </row>
    <row r="230" spans="1:37" x14ac:dyDescent="0.25">
      <c r="A230" s="1">
        <f t="shared" si="45"/>
        <v>0.1</v>
      </c>
      <c r="B230" s="1">
        <f t="shared" si="46"/>
        <v>2.24E-2</v>
      </c>
      <c r="C230" s="1">
        <v>0.5</v>
      </c>
      <c r="D230" s="1">
        <v>273</v>
      </c>
      <c r="E230" s="1">
        <v>10</v>
      </c>
      <c r="F230" s="1">
        <v>277</v>
      </c>
      <c r="G230" s="1">
        <f t="shared" si="47"/>
        <v>0.47635892222871057</v>
      </c>
      <c r="H230" s="1">
        <f t="shared" si="48"/>
        <v>0.42486971022637476</v>
      </c>
      <c r="I230" s="1">
        <f t="shared" si="49"/>
        <v>288</v>
      </c>
      <c r="J230" s="1">
        <f t="shared" si="50"/>
        <v>1.53</v>
      </c>
      <c r="K230" s="1">
        <f t="shared" si="51"/>
        <v>0.63400000000000001</v>
      </c>
      <c r="L230">
        <f t="shared" si="52"/>
        <v>0.92826579592747605</v>
      </c>
      <c r="M230">
        <f t="shared" si="53"/>
        <v>0.73051855088536921</v>
      </c>
      <c r="N230">
        <f t="shared" si="54"/>
        <v>1.1356079802712382</v>
      </c>
      <c r="O230">
        <f t="shared" si="55"/>
        <v>0.32362479497034197</v>
      </c>
      <c r="P230" s="1">
        <v>20</v>
      </c>
      <c r="Q230" s="1" t="s">
        <v>22</v>
      </c>
      <c r="R230" s="1">
        <f t="shared" si="42"/>
        <v>270.5</v>
      </c>
      <c r="S230" s="1">
        <f t="shared" si="43"/>
        <v>274</v>
      </c>
      <c r="T230" s="1">
        <f t="shared" si="44"/>
        <v>281</v>
      </c>
      <c r="U230" s="1">
        <v>305.5</v>
      </c>
      <c r="V230" s="1">
        <v>3.1399999999999997E-2</v>
      </c>
      <c r="W230" s="1">
        <v>1.8440000000000001</v>
      </c>
      <c r="X230" s="1">
        <v>1.8440000000000001</v>
      </c>
      <c r="Y230" s="1">
        <v>0.28610000000000002</v>
      </c>
      <c r="Z230" s="1">
        <v>0.3</v>
      </c>
      <c r="AA230" s="1">
        <v>13.9363805</v>
      </c>
      <c r="AB230" s="1">
        <v>-13.9363805</v>
      </c>
      <c r="AC230" s="1">
        <v>35</v>
      </c>
      <c r="AD230" s="1">
        <v>35.71105515</v>
      </c>
      <c r="AE230" s="1">
        <v>2.0865472899999999</v>
      </c>
      <c r="AF230" s="1">
        <v>4.1572060999999998</v>
      </c>
      <c r="AG230" s="1">
        <v>6.0814050000000001E-2</v>
      </c>
      <c r="AH230" s="1">
        <v>8.36</v>
      </c>
      <c r="AI230" s="1">
        <v>0.26997839000000001</v>
      </c>
      <c r="AJ230" s="1">
        <v>0.24010000000000001</v>
      </c>
      <c r="AK230" s="1">
        <v>311.39719650000001</v>
      </c>
    </row>
    <row r="231" spans="1:37" x14ac:dyDescent="0.25">
      <c r="A231" s="1">
        <f t="shared" si="45"/>
        <v>0.1</v>
      </c>
      <c r="B231" s="1">
        <f t="shared" si="46"/>
        <v>2.24E-2</v>
      </c>
      <c r="C231" s="1">
        <v>0.5</v>
      </c>
      <c r="D231" s="1">
        <v>273</v>
      </c>
      <c r="E231" s="1">
        <v>10</v>
      </c>
      <c r="F231" s="1">
        <v>277</v>
      </c>
      <c r="G231" s="1">
        <f t="shared" si="47"/>
        <v>0.47635892222871057</v>
      </c>
      <c r="H231" s="1">
        <f t="shared" si="48"/>
        <v>0.42486971022637476</v>
      </c>
      <c r="I231" s="1">
        <f t="shared" si="49"/>
        <v>288</v>
      </c>
      <c r="J231" s="1">
        <f t="shared" si="50"/>
        <v>1.53</v>
      </c>
      <c r="K231" s="1">
        <f t="shared" si="51"/>
        <v>0.63400000000000001</v>
      </c>
      <c r="L231">
        <f t="shared" si="52"/>
        <v>0.92826579592747605</v>
      </c>
      <c r="M231">
        <f t="shared" si="53"/>
        <v>0.73051855088536921</v>
      </c>
      <c r="N231">
        <f t="shared" si="54"/>
        <v>1.1356079802712382</v>
      </c>
      <c r="O231">
        <f t="shared" si="55"/>
        <v>0.32362479497034197</v>
      </c>
      <c r="P231" s="1">
        <v>20</v>
      </c>
      <c r="Q231" s="1" t="s">
        <v>23</v>
      </c>
      <c r="R231" s="1">
        <f t="shared" si="42"/>
        <v>270.5</v>
      </c>
      <c r="S231" s="1">
        <f t="shared" si="43"/>
        <v>274</v>
      </c>
      <c r="T231" s="1">
        <f t="shared" si="44"/>
        <v>281</v>
      </c>
      <c r="U231" s="1">
        <v>305.5</v>
      </c>
      <c r="V231" s="1">
        <v>3.1399999999999997E-2</v>
      </c>
      <c r="W231" s="1">
        <v>2.4586999999999999</v>
      </c>
      <c r="X231" s="1">
        <v>2.4586999999999999</v>
      </c>
      <c r="Y231" s="1">
        <v>0.38150000000000001</v>
      </c>
      <c r="Z231" s="1">
        <v>0.4</v>
      </c>
      <c r="AA231" s="1">
        <v>18.78325615</v>
      </c>
      <c r="AB231" s="1">
        <v>-18.78325615</v>
      </c>
      <c r="AC231" s="1">
        <v>35</v>
      </c>
      <c r="AD231" s="1">
        <v>35.678282979999999</v>
      </c>
      <c r="AE231" s="1">
        <v>2.6857375600000002</v>
      </c>
      <c r="AF231" s="1">
        <v>5.2542136399999997</v>
      </c>
      <c r="AG231" s="1">
        <v>0.10928612</v>
      </c>
      <c r="AH231" s="1">
        <v>8.36</v>
      </c>
      <c r="AI231" s="1">
        <v>0.34750763000000001</v>
      </c>
      <c r="AJ231" s="1">
        <v>0.30459999999999998</v>
      </c>
      <c r="AK231" s="1">
        <v>354.87339029999998</v>
      </c>
    </row>
    <row r="232" spans="1:37" x14ac:dyDescent="0.25">
      <c r="A232" s="1">
        <f t="shared" si="45"/>
        <v>0.1</v>
      </c>
      <c r="B232" s="1">
        <f t="shared" si="46"/>
        <v>2.24E-2</v>
      </c>
      <c r="C232" s="1">
        <v>0.5</v>
      </c>
      <c r="D232" s="1">
        <v>273</v>
      </c>
      <c r="E232" s="1">
        <v>10</v>
      </c>
      <c r="F232" s="1">
        <v>277</v>
      </c>
      <c r="G232" s="1">
        <f t="shared" si="47"/>
        <v>0.47635892222871057</v>
      </c>
      <c r="H232" s="1">
        <f t="shared" si="48"/>
        <v>0.42486971022637476</v>
      </c>
      <c r="I232" s="1">
        <f t="shared" si="49"/>
        <v>288</v>
      </c>
      <c r="J232" s="1">
        <f t="shared" si="50"/>
        <v>1.53</v>
      </c>
      <c r="K232" s="1">
        <f t="shared" si="51"/>
        <v>0.63400000000000001</v>
      </c>
      <c r="L232">
        <f t="shared" si="52"/>
        <v>0.92826579592747605</v>
      </c>
      <c r="M232">
        <f t="shared" si="53"/>
        <v>0.73051855088536921</v>
      </c>
      <c r="N232">
        <f t="shared" si="54"/>
        <v>1.1356079802712382</v>
      </c>
      <c r="O232">
        <f t="shared" si="55"/>
        <v>0.32362479497034197</v>
      </c>
      <c r="P232" s="1">
        <v>20</v>
      </c>
      <c r="Q232" s="1" t="s">
        <v>24</v>
      </c>
      <c r="R232" s="1">
        <f t="shared" si="42"/>
        <v>270.5</v>
      </c>
      <c r="S232" s="1">
        <f t="shared" si="43"/>
        <v>274</v>
      </c>
      <c r="T232" s="1">
        <f t="shared" si="44"/>
        <v>281</v>
      </c>
      <c r="U232" s="1">
        <v>305.5</v>
      </c>
      <c r="V232" s="1">
        <v>3.1399999999999997E-2</v>
      </c>
      <c r="W232" s="1">
        <v>3.0733999999999999</v>
      </c>
      <c r="X232" s="1">
        <v>3.0733999999999999</v>
      </c>
      <c r="Y232" s="1">
        <v>0.4768</v>
      </c>
      <c r="Z232" s="1">
        <v>0.5</v>
      </c>
      <c r="AA232" s="1">
        <v>23.73083956</v>
      </c>
      <c r="AB232" s="1">
        <v>-23.73083956</v>
      </c>
      <c r="AC232" s="1">
        <v>35</v>
      </c>
      <c r="AD232" s="1">
        <v>35.595285009999998</v>
      </c>
      <c r="AE232" s="1">
        <v>2.8234611100000002</v>
      </c>
      <c r="AF232" s="1">
        <v>5.8873594699999998</v>
      </c>
      <c r="AG232" s="1">
        <v>0.17259119000000001</v>
      </c>
      <c r="AH232" s="1">
        <v>8.36</v>
      </c>
      <c r="AI232" s="1">
        <v>0.36532768999999998</v>
      </c>
      <c r="AJ232" s="1">
        <v>0.31730000000000003</v>
      </c>
      <c r="AK232" s="1">
        <v>388.88195080000003</v>
      </c>
    </row>
    <row r="233" spans="1:37" x14ac:dyDescent="0.25">
      <c r="A233" s="1">
        <f t="shared" si="45"/>
        <v>0.1</v>
      </c>
      <c r="B233" s="1">
        <f t="shared" si="46"/>
        <v>2.24E-2</v>
      </c>
      <c r="C233" s="1">
        <v>0.5</v>
      </c>
      <c r="D233" s="1">
        <v>273</v>
      </c>
      <c r="E233" s="1">
        <v>20</v>
      </c>
      <c r="F233" s="1">
        <v>277</v>
      </c>
      <c r="G233" s="1">
        <f t="shared" si="47"/>
        <v>0.47635892222871057</v>
      </c>
      <c r="H233" s="1">
        <f t="shared" si="48"/>
        <v>0.42486971022637476</v>
      </c>
      <c r="I233" s="1">
        <f t="shared" si="49"/>
        <v>288</v>
      </c>
      <c r="J233" s="1">
        <f t="shared" si="50"/>
        <v>1.53</v>
      </c>
      <c r="K233" s="1">
        <f t="shared" si="51"/>
        <v>0.63400000000000001</v>
      </c>
      <c r="L233">
        <f t="shared" si="52"/>
        <v>0.92826579592747605</v>
      </c>
      <c r="M233">
        <f t="shared" si="53"/>
        <v>0.73051855088536921</v>
      </c>
      <c r="N233">
        <f t="shared" si="54"/>
        <v>1.1356079802712382</v>
      </c>
      <c r="O233">
        <f t="shared" si="55"/>
        <v>0.32362479497034197</v>
      </c>
      <c r="P233" s="1">
        <v>20</v>
      </c>
      <c r="Q233" s="1" t="s">
        <v>22</v>
      </c>
      <c r="R233" s="1">
        <f t="shared" si="42"/>
        <v>270.5</v>
      </c>
      <c r="S233" s="1">
        <f t="shared" si="43"/>
        <v>277.5</v>
      </c>
      <c r="T233" s="1">
        <f t="shared" si="44"/>
        <v>284.5</v>
      </c>
      <c r="U233" s="1">
        <v>305.5</v>
      </c>
      <c r="V233" s="1">
        <v>3.1399999999999997E-2</v>
      </c>
      <c r="W233" s="1">
        <v>1.8440000000000001</v>
      </c>
      <c r="X233" s="1">
        <v>1.8440000000000001</v>
      </c>
      <c r="Y233" s="1">
        <v>0.28610000000000002</v>
      </c>
      <c r="Z233" s="1">
        <v>0.3</v>
      </c>
      <c r="AA233" s="1">
        <v>13.9363805</v>
      </c>
      <c r="AB233" s="1">
        <v>-13.9363805</v>
      </c>
      <c r="AC233" s="1">
        <v>35</v>
      </c>
      <c r="AD233" s="1">
        <v>35.689113069999998</v>
      </c>
      <c r="AE233" s="1">
        <v>1.9706497700000001</v>
      </c>
      <c r="AF233" s="1">
        <v>4.0810472200000003</v>
      </c>
      <c r="AG233" s="1">
        <v>6.0814050000000001E-2</v>
      </c>
      <c r="AH233" s="1">
        <v>8.36</v>
      </c>
      <c r="AI233" s="1">
        <v>0.25498240999999999</v>
      </c>
      <c r="AJ233" s="1">
        <v>0.2271</v>
      </c>
      <c r="AK233" s="1">
        <v>328.47102089999998</v>
      </c>
    </row>
    <row r="234" spans="1:37" x14ac:dyDescent="0.25">
      <c r="A234" s="1">
        <f t="shared" si="45"/>
        <v>0.1</v>
      </c>
      <c r="B234" s="1">
        <f t="shared" si="46"/>
        <v>2.24E-2</v>
      </c>
      <c r="C234" s="1">
        <v>0.5</v>
      </c>
      <c r="D234" s="1">
        <v>273</v>
      </c>
      <c r="E234" s="1">
        <v>20</v>
      </c>
      <c r="F234" s="1">
        <v>277</v>
      </c>
      <c r="G234" s="1">
        <f t="shared" si="47"/>
        <v>0.47635892222871057</v>
      </c>
      <c r="H234" s="1">
        <f t="shared" si="48"/>
        <v>0.42486971022637476</v>
      </c>
      <c r="I234" s="1">
        <f t="shared" si="49"/>
        <v>288</v>
      </c>
      <c r="J234" s="1">
        <f t="shared" si="50"/>
        <v>1.53</v>
      </c>
      <c r="K234" s="1">
        <f t="shared" si="51"/>
        <v>0.63400000000000001</v>
      </c>
      <c r="L234">
        <f t="shared" si="52"/>
        <v>0.92826579592747605</v>
      </c>
      <c r="M234">
        <f t="shared" si="53"/>
        <v>0.73051855088536921</v>
      </c>
      <c r="N234">
        <f t="shared" si="54"/>
        <v>1.1356079802712382</v>
      </c>
      <c r="O234">
        <f t="shared" si="55"/>
        <v>0.32362479497034197</v>
      </c>
      <c r="P234" s="1">
        <v>20</v>
      </c>
      <c r="Q234" s="1" t="s">
        <v>23</v>
      </c>
      <c r="R234" s="1">
        <f t="shared" si="42"/>
        <v>270.5</v>
      </c>
      <c r="S234" s="1">
        <f t="shared" si="43"/>
        <v>277.5</v>
      </c>
      <c r="T234" s="1">
        <f t="shared" si="44"/>
        <v>284.5</v>
      </c>
      <c r="U234" s="1">
        <v>305.5</v>
      </c>
      <c r="V234" s="1">
        <v>3.1399999999999997E-2</v>
      </c>
      <c r="W234" s="1">
        <v>2.4586999999999999</v>
      </c>
      <c r="X234" s="1">
        <v>2.4586999999999999</v>
      </c>
      <c r="Y234" s="1">
        <v>0.38150000000000001</v>
      </c>
      <c r="Z234" s="1">
        <v>0.4</v>
      </c>
      <c r="AA234" s="1">
        <v>18.78325615</v>
      </c>
      <c r="AB234" s="1">
        <v>-18.78325615</v>
      </c>
      <c r="AC234" s="1">
        <v>35</v>
      </c>
      <c r="AD234" s="1">
        <v>35.663041210000003</v>
      </c>
      <c r="AE234" s="1">
        <v>2.5812780499999999</v>
      </c>
      <c r="AF234" s="1">
        <v>5.1805401299999998</v>
      </c>
      <c r="AG234" s="1">
        <v>0.10928612</v>
      </c>
      <c r="AH234" s="1">
        <v>8.36</v>
      </c>
      <c r="AI234" s="1">
        <v>0.33399160999999999</v>
      </c>
      <c r="AJ234" s="1">
        <v>0.29320000000000002</v>
      </c>
      <c r="AK234" s="1">
        <v>361.23006409999999</v>
      </c>
    </row>
    <row r="235" spans="1:37" x14ac:dyDescent="0.25">
      <c r="A235" s="1">
        <f t="shared" si="45"/>
        <v>0.1</v>
      </c>
      <c r="B235" s="1">
        <f t="shared" si="46"/>
        <v>2.24E-2</v>
      </c>
      <c r="C235" s="1">
        <v>0.5</v>
      </c>
      <c r="D235" s="1">
        <v>273</v>
      </c>
      <c r="E235" s="1">
        <v>20</v>
      </c>
      <c r="F235" s="1">
        <v>277</v>
      </c>
      <c r="G235" s="1">
        <f t="shared" si="47"/>
        <v>0.47635892222871057</v>
      </c>
      <c r="H235" s="1">
        <f t="shared" si="48"/>
        <v>0.42486971022637476</v>
      </c>
      <c r="I235" s="1">
        <f t="shared" si="49"/>
        <v>288</v>
      </c>
      <c r="J235" s="1">
        <f t="shared" si="50"/>
        <v>1.53</v>
      </c>
      <c r="K235" s="1">
        <f t="shared" si="51"/>
        <v>0.63400000000000001</v>
      </c>
      <c r="L235">
        <f t="shared" si="52"/>
        <v>0.92826579592747605</v>
      </c>
      <c r="M235">
        <f t="shared" si="53"/>
        <v>0.73051855088536921</v>
      </c>
      <c r="N235">
        <f t="shared" si="54"/>
        <v>1.1356079802712382</v>
      </c>
      <c r="O235">
        <f t="shared" si="55"/>
        <v>0.32362479497034197</v>
      </c>
      <c r="P235" s="1">
        <v>20</v>
      </c>
      <c r="Q235" s="1" t="s">
        <v>24</v>
      </c>
      <c r="R235" s="1">
        <f t="shared" si="42"/>
        <v>270.5</v>
      </c>
      <c r="S235" s="1">
        <f t="shared" si="43"/>
        <v>277.5</v>
      </c>
      <c r="T235" s="1">
        <f t="shared" si="44"/>
        <v>284.5</v>
      </c>
      <c r="U235" s="1">
        <v>305.5</v>
      </c>
      <c r="V235" s="1">
        <v>3.1399999999999997E-2</v>
      </c>
      <c r="W235" s="1">
        <v>3.0733999999999999</v>
      </c>
      <c r="X235" s="1">
        <v>3.0733999999999999</v>
      </c>
      <c r="Y235" s="1">
        <v>0.4768</v>
      </c>
      <c r="Z235" s="1">
        <v>0.5</v>
      </c>
      <c r="AA235" s="1">
        <v>23.73083956</v>
      </c>
      <c r="AB235" s="1">
        <v>-23.73083956</v>
      </c>
      <c r="AC235" s="1">
        <v>35</v>
      </c>
      <c r="AD235" s="1">
        <v>35.586383689999998</v>
      </c>
      <c r="AE235" s="1">
        <v>2.73835651</v>
      </c>
      <c r="AF235" s="1">
        <v>5.8420926199999998</v>
      </c>
      <c r="AG235" s="1">
        <v>0.17259119000000001</v>
      </c>
      <c r="AH235" s="1">
        <v>8.36</v>
      </c>
      <c r="AI235" s="1">
        <v>0.35431600000000002</v>
      </c>
      <c r="AJ235" s="1">
        <v>0.30809999999999998</v>
      </c>
      <c r="AK235" s="1">
        <v>386.82257809999999</v>
      </c>
    </row>
    <row r="236" spans="1:37" x14ac:dyDescent="0.25">
      <c r="A236" s="1">
        <f t="shared" si="45"/>
        <v>0.1</v>
      </c>
      <c r="B236" s="1">
        <f t="shared" si="46"/>
        <v>2.24E-2</v>
      </c>
      <c r="C236" s="1">
        <v>0.5</v>
      </c>
      <c r="D236" s="1">
        <v>273</v>
      </c>
      <c r="E236" s="1">
        <v>30</v>
      </c>
      <c r="F236" s="1">
        <v>277</v>
      </c>
      <c r="G236" s="1">
        <f t="shared" si="47"/>
        <v>0.47635892222871057</v>
      </c>
      <c r="H236" s="1">
        <f t="shared" si="48"/>
        <v>0.42486971022637476</v>
      </c>
      <c r="I236" s="1">
        <f t="shared" si="49"/>
        <v>288</v>
      </c>
      <c r="J236" s="1">
        <f t="shared" si="50"/>
        <v>1.53</v>
      </c>
      <c r="K236" s="1">
        <f t="shared" si="51"/>
        <v>0.63400000000000001</v>
      </c>
      <c r="L236">
        <f t="shared" si="52"/>
        <v>0.92826579592747605</v>
      </c>
      <c r="M236">
        <f t="shared" si="53"/>
        <v>0.73051855088536921</v>
      </c>
      <c r="N236">
        <f t="shared" si="54"/>
        <v>1.1356079802712382</v>
      </c>
      <c r="O236">
        <f t="shared" si="55"/>
        <v>0.32362479497034197</v>
      </c>
      <c r="P236" s="1">
        <v>20</v>
      </c>
      <c r="Q236" s="1" t="s">
        <v>22</v>
      </c>
      <c r="R236" s="1">
        <f t="shared" si="42"/>
        <v>270.5</v>
      </c>
      <c r="S236" s="1">
        <f t="shared" si="43"/>
        <v>281</v>
      </c>
      <c r="T236" s="1">
        <f t="shared" si="44"/>
        <v>288</v>
      </c>
      <c r="U236" s="1">
        <v>305.5</v>
      </c>
      <c r="V236" s="1">
        <v>3.1399999999999997E-2</v>
      </c>
      <c r="W236" s="1">
        <v>1.8440000000000001</v>
      </c>
      <c r="X236" s="1">
        <v>1.8440000000000001</v>
      </c>
      <c r="Y236" s="1">
        <v>0.28610000000000002</v>
      </c>
      <c r="Z236" s="1">
        <v>0.3</v>
      </c>
      <c r="AA236" s="1">
        <v>13.9363805</v>
      </c>
      <c r="AB236" s="1">
        <v>-13.9363805</v>
      </c>
      <c r="AC236" s="1">
        <v>35</v>
      </c>
      <c r="AD236" s="1">
        <v>35.638140960000001</v>
      </c>
      <c r="AE236" s="1">
        <v>1.7419909899999999</v>
      </c>
      <c r="AF236" s="1">
        <v>3.8630153699999998</v>
      </c>
      <c r="AG236" s="1">
        <v>6.0814050000000001E-2</v>
      </c>
      <c r="AH236" s="1">
        <v>8.36</v>
      </c>
      <c r="AI236" s="1">
        <v>0.22539624999999999</v>
      </c>
      <c r="AJ236" s="1">
        <v>0.20150000000000001</v>
      </c>
      <c r="AK236" s="1">
        <v>363.78041200000001</v>
      </c>
    </row>
    <row r="237" spans="1:37" x14ac:dyDescent="0.25">
      <c r="A237" s="1">
        <f t="shared" si="45"/>
        <v>0.1</v>
      </c>
      <c r="B237" s="1">
        <f t="shared" si="46"/>
        <v>2.24E-2</v>
      </c>
      <c r="C237" s="1">
        <v>0.5</v>
      </c>
      <c r="D237" s="1">
        <v>273</v>
      </c>
      <c r="E237" s="1">
        <v>30</v>
      </c>
      <c r="F237" s="1">
        <v>277</v>
      </c>
      <c r="G237" s="1">
        <f t="shared" si="47"/>
        <v>0.47635892222871057</v>
      </c>
      <c r="H237" s="1">
        <f t="shared" si="48"/>
        <v>0.42486971022637476</v>
      </c>
      <c r="I237" s="1">
        <f t="shared" si="49"/>
        <v>288</v>
      </c>
      <c r="J237" s="1">
        <f t="shared" si="50"/>
        <v>1.53</v>
      </c>
      <c r="K237" s="1">
        <f t="shared" si="51"/>
        <v>0.63400000000000001</v>
      </c>
      <c r="L237">
        <f t="shared" si="52"/>
        <v>0.92826579592747605</v>
      </c>
      <c r="M237">
        <f t="shared" si="53"/>
        <v>0.73051855088536921</v>
      </c>
      <c r="N237">
        <f t="shared" si="54"/>
        <v>1.1356079802712382</v>
      </c>
      <c r="O237">
        <f t="shared" si="55"/>
        <v>0.32362479497034197</v>
      </c>
      <c r="P237" s="1">
        <v>20</v>
      </c>
      <c r="Q237" s="1" t="s">
        <v>23</v>
      </c>
      <c r="R237" s="1">
        <f t="shared" si="42"/>
        <v>270.5</v>
      </c>
      <c r="S237" s="1">
        <f t="shared" si="43"/>
        <v>281</v>
      </c>
      <c r="T237" s="1">
        <f t="shared" si="44"/>
        <v>288</v>
      </c>
      <c r="U237" s="1">
        <v>305.5</v>
      </c>
      <c r="V237" s="1">
        <v>3.1399999999999997E-2</v>
      </c>
      <c r="W237" s="1">
        <v>2.4586999999999999</v>
      </c>
      <c r="X237" s="1">
        <v>2.4586999999999999</v>
      </c>
      <c r="Y237" s="1">
        <v>0.38150000000000001</v>
      </c>
      <c r="Z237" s="1">
        <v>0.4</v>
      </c>
      <c r="AA237" s="1">
        <v>18.78325615</v>
      </c>
      <c r="AB237" s="1">
        <v>-18.78325615</v>
      </c>
      <c r="AC237" s="1">
        <v>35</v>
      </c>
      <c r="AD237" s="1">
        <v>35.60837575</v>
      </c>
      <c r="AE237" s="1">
        <v>2.2723676099999999</v>
      </c>
      <c r="AF237" s="1">
        <v>4.8503751099999999</v>
      </c>
      <c r="AG237" s="1">
        <v>0.10928612</v>
      </c>
      <c r="AH237" s="1">
        <v>8.36</v>
      </c>
      <c r="AI237" s="1">
        <v>0.29402169</v>
      </c>
      <c r="AJ237" s="1">
        <v>0.25929999999999997</v>
      </c>
      <c r="AK237" s="1">
        <v>391.04882980000002</v>
      </c>
    </row>
    <row r="238" spans="1:37" x14ac:dyDescent="0.25">
      <c r="A238" s="1">
        <f t="shared" si="45"/>
        <v>0.1</v>
      </c>
      <c r="B238" s="1">
        <f t="shared" si="46"/>
        <v>2.24E-2</v>
      </c>
      <c r="C238" s="1">
        <v>0.5</v>
      </c>
      <c r="D238" s="1">
        <v>273</v>
      </c>
      <c r="E238" s="1">
        <v>30</v>
      </c>
      <c r="F238" s="1">
        <v>277</v>
      </c>
      <c r="G238" s="1">
        <f t="shared" si="47"/>
        <v>0.47635892222871057</v>
      </c>
      <c r="H238" s="1">
        <f t="shared" si="48"/>
        <v>0.42486971022637476</v>
      </c>
      <c r="I238" s="1">
        <f t="shared" si="49"/>
        <v>288</v>
      </c>
      <c r="J238" s="1">
        <f t="shared" si="50"/>
        <v>1.53</v>
      </c>
      <c r="K238" s="1">
        <f t="shared" si="51"/>
        <v>0.63400000000000001</v>
      </c>
      <c r="L238">
        <f t="shared" si="52"/>
        <v>0.92826579592747605</v>
      </c>
      <c r="M238">
        <f t="shared" si="53"/>
        <v>0.73051855088536921</v>
      </c>
      <c r="N238">
        <f t="shared" si="54"/>
        <v>1.1356079802712382</v>
      </c>
      <c r="O238">
        <f t="shared" si="55"/>
        <v>0.32362479497034197</v>
      </c>
      <c r="P238" s="1">
        <v>20</v>
      </c>
      <c r="Q238" s="1" t="s">
        <v>24</v>
      </c>
      <c r="R238" s="1">
        <f t="shared" si="42"/>
        <v>270.5</v>
      </c>
      <c r="S238" s="1">
        <f t="shared" si="43"/>
        <v>281</v>
      </c>
      <c r="T238" s="1">
        <f t="shared" si="44"/>
        <v>288</v>
      </c>
      <c r="U238" s="1">
        <v>305.5</v>
      </c>
      <c r="V238" s="1">
        <v>3.1399999999999997E-2</v>
      </c>
      <c r="W238" s="1">
        <v>3.0733999999999999</v>
      </c>
      <c r="X238" s="1">
        <v>3.0733999999999999</v>
      </c>
      <c r="Y238" s="1">
        <v>0.4768</v>
      </c>
      <c r="Z238" s="1">
        <v>0.5</v>
      </c>
      <c r="AA238" s="1">
        <v>23.73083956</v>
      </c>
      <c r="AB238" s="1">
        <v>-23.73083956</v>
      </c>
      <c r="AC238" s="1">
        <v>35</v>
      </c>
      <c r="AD238" s="1">
        <v>35.527756570000001</v>
      </c>
      <c r="AE238" s="1">
        <v>2.3391231299999999</v>
      </c>
      <c r="AF238" s="1">
        <v>5.3842419100000001</v>
      </c>
      <c r="AG238" s="1">
        <v>0.17259119000000001</v>
      </c>
      <c r="AH238" s="1">
        <v>8.36</v>
      </c>
      <c r="AI238" s="1">
        <v>0.30265919000000002</v>
      </c>
      <c r="AJ238" s="1">
        <v>0.26469999999999999</v>
      </c>
      <c r="AK238" s="1">
        <v>409.7604293</v>
      </c>
    </row>
    <row r="239" spans="1:37" x14ac:dyDescent="0.25">
      <c r="A239" s="1">
        <f t="shared" si="45"/>
        <v>0.1</v>
      </c>
      <c r="B239" s="1">
        <f t="shared" si="46"/>
        <v>2.24E-2</v>
      </c>
      <c r="C239" s="1">
        <v>0.5</v>
      </c>
      <c r="D239" s="1">
        <v>273</v>
      </c>
      <c r="E239" s="1">
        <v>40</v>
      </c>
      <c r="F239" s="1">
        <v>277</v>
      </c>
      <c r="G239" s="1">
        <f t="shared" si="47"/>
        <v>0.47635892222871057</v>
      </c>
      <c r="H239" s="1">
        <f t="shared" si="48"/>
        <v>0.42486971022637476</v>
      </c>
      <c r="I239" s="1">
        <f t="shared" si="49"/>
        <v>288</v>
      </c>
      <c r="J239" s="1">
        <f t="shared" si="50"/>
        <v>1.53</v>
      </c>
      <c r="K239" s="1">
        <f t="shared" si="51"/>
        <v>0.63400000000000001</v>
      </c>
      <c r="L239">
        <f t="shared" si="52"/>
        <v>0.92826579592747605</v>
      </c>
      <c r="M239">
        <f t="shared" si="53"/>
        <v>0.73051855088536921</v>
      </c>
      <c r="N239">
        <f t="shared" si="54"/>
        <v>1.1356079802712382</v>
      </c>
      <c r="O239">
        <f t="shared" si="55"/>
        <v>0.32362479497034197</v>
      </c>
      <c r="P239" s="1">
        <v>20</v>
      </c>
      <c r="Q239" s="1" t="s">
        <v>22</v>
      </c>
      <c r="R239" s="1">
        <f t="shared" si="42"/>
        <v>270.5</v>
      </c>
      <c r="S239" s="1">
        <f t="shared" si="43"/>
        <v>284.5</v>
      </c>
      <c r="T239" s="1">
        <f t="shared" si="44"/>
        <v>291.5</v>
      </c>
      <c r="U239" s="1">
        <v>305.5</v>
      </c>
      <c r="V239" s="1">
        <v>3.1399999999999997E-2</v>
      </c>
      <c r="W239" s="1">
        <v>1.8440000000000001</v>
      </c>
      <c r="X239" s="1">
        <v>1.8440000000000001</v>
      </c>
      <c r="Y239" s="1">
        <v>0.28610000000000002</v>
      </c>
      <c r="Z239" s="1">
        <v>0.3</v>
      </c>
      <c r="AA239" s="1">
        <v>13.9363805</v>
      </c>
      <c r="AB239" s="1">
        <v>-13.9363805</v>
      </c>
      <c r="AC239" s="1">
        <v>35</v>
      </c>
      <c r="AD239" s="1">
        <v>35.560357279999998</v>
      </c>
      <c r="AE239" s="1">
        <v>1.41150065</v>
      </c>
      <c r="AF239" s="1">
        <v>3.5115636800000001</v>
      </c>
      <c r="AG239" s="1">
        <v>6.0814050000000001E-2</v>
      </c>
      <c r="AH239" s="1">
        <v>8.36</v>
      </c>
      <c r="AI239" s="1">
        <v>0.18263409999999999</v>
      </c>
      <c r="AJ239" s="1">
        <v>0.1641</v>
      </c>
      <c r="AK239" s="1">
        <v>388.79098210000001</v>
      </c>
    </row>
    <row r="240" spans="1:37" x14ac:dyDescent="0.25">
      <c r="A240" s="1">
        <f t="shared" si="45"/>
        <v>0.1</v>
      </c>
      <c r="B240" s="1">
        <f t="shared" si="46"/>
        <v>2.24E-2</v>
      </c>
      <c r="C240" s="1">
        <v>0.5</v>
      </c>
      <c r="D240" s="1">
        <v>273</v>
      </c>
      <c r="E240" s="1">
        <v>40</v>
      </c>
      <c r="F240" s="1">
        <v>277</v>
      </c>
      <c r="G240" s="1">
        <f t="shared" si="47"/>
        <v>0.47635892222871057</v>
      </c>
      <c r="H240" s="1">
        <f t="shared" si="48"/>
        <v>0.42486971022637476</v>
      </c>
      <c r="I240" s="1">
        <f t="shared" si="49"/>
        <v>288</v>
      </c>
      <c r="J240" s="1">
        <f t="shared" si="50"/>
        <v>1.53</v>
      </c>
      <c r="K240" s="1">
        <f t="shared" si="51"/>
        <v>0.63400000000000001</v>
      </c>
      <c r="L240">
        <f t="shared" si="52"/>
        <v>0.92826579592747605</v>
      </c>
      <c r="M240">
        <f t="shared" si="53"/>
        <v>0.73051855088536921</v>
      </c>
      <c r="N240">
        <f t="shared" si="54"/>
        <v>1.1356079802712382</v>
      </c>
      <c r="O240">
        <f t="shared" si="55"/>
        <v>0.32362479497034197</v>
      </c>
      <c r="P240" s="1">
        <v>20</v>
      </c>
      <c r="Q240" s="1" t="s">
        <v>23</v>
      </c>
      <c r="R240" s="1">
        <f t="shared" si="42"/>
        <v>270.5</v>
      </c>
      <c r="S240" s="1">
        <f t="shared" si="43"/>
        <v>284.5</v>
      </c>
      <c r="T240" s="1">
        <f t="shared" si="44"/>
        <v>291.5</v>
      </c>
      <c r="U240" s="1">
        <v>305.5</v>
      </c>
      <c r="V240" s="1">
        <v>3.1399999999999997E-2</v>
      </c>
      <c r="W240" s="1">
        <v>2.4586999999999999</v>
      </c>
      <c r="X240" s="1">
        <v>2.4586999999999999</v>
      </c>
      <c r="Y240" s="1">
        <v>0.38150000000000001</v>
      </c>
      <c r="Z240" s="1">
        <v>0.4</v>
      </c>
      <c r="AA240" s="1">
        <v>18.78325615</v>
      </c>
      <c r="AB240" s="1">
        <v>-18.78325615</v>
      </c>
      <c r="AC240" s="1">
        <v>35</v>
      </c>
      <c r="AD240" s="1">
        <v>35.521056420000001</v>
      </c>
      <c r="AE240" s="1">
        <v>1.7939313699999999</v>
      </c>
      <c r="AF240" s="1">
        <v>4.3077664000000002</v>
      </c>
      <c r="AG240" s="1">
        <v>0.10928612</v>
      </c>
      <c r="AH240" s="1">
        <v>8.36</v>
      </c>
      <c r="AI240" s="1">
        <v>0.23211681000000001</v>
      </c>
      <c r="AJ240" s="1">
        <v>0.20619999999999999</v>
      </c>
      <c r="AK240" s="1">
        <v>411.79587120000002</v>
      </c>
    </row>
    <row r="241" spans="1:37" x14ac:dyDescent="0.25">
      <c r="A241" s="1">
        <f t="shared" si="45"/>
        <v>0.1</v>
      </c>
      <c r="B241" s="1">
        <f t="shared" si="46"/>
        <v>2.24E-2</v>
      </c>
      <c r="C241" s="1">
        <v>0.5</v>
      </c>
      <c r="D241" s="1">
        <v>273</v>
      </c>
      <c r="E241" s="1">
        <v>40</v>
      </c>
      <c r="F241" s="1">
        <v>277</v>
      </c>
      <c r="G241" s="1">
        <f t="shared" si="47"/>
        <v>0.47635892222871057</v>
      </c>
      <c r="H241" s="1">
        <f t="shared" si="48"/>
        <v>0.42486971022637476</v>
      </c>
      <c r="I241" s="1">
        <f t="shared" si="49"/>
        <v>288</v>
      </c>
      <c r="J241" s="1">
        <f t="shared" si="50"/>
        <v>1.53</v>
      </c>
      <c r="K241" s="1">
        <f t="shared" si="51"/>
        <v>0.63400000000000001</v>
      </c>
      <c r="L241">
        <f t="shared" si="52"/>
        <v>0.92826579592747605</v>
      </c>
      <c r="M241">
        <f t="shared" si="53"/>
        <v>0.73051855088536921</v>
      </c>
      <c r="N241">
        <f t="shared" si="54"/>
        <v>1.1356079802712382</v>
      </c>
      <c r="O241">
        <f t="shared" si="55"/>
        <v>0.32362479497034197</v>
      </c>
      <c r="P241" s="1">
        <v>20</v>
      </c>
      <c r="Q241" s="1" t="s">
        <v>24</v>
      </c>
      <c r="R241" s="1">
        <f t="shared" si="42"/>
        <v>270.5</v>
      </c>
      <c r="S241" s="1">
        <f t="shared" si="43"/>
        <v>284.5</v>
      </c>
      <c r="T241" s="1">
        <f t="shared" si="44"/>
        <v>291.5</v>
      </c>
      <c r="U241" s="1">
        <v>305.5</v>
      </c>
      <c r="V241" s="1">
        <v>3.1399999999999997E-2</v>
      </c>
      <c r="W241" s="1">
        <v>3.0733999999999999</v>
      </c>
      <c r="X241" s="1">
        <v>3.0733999999999999</v>
      </c>
      <c r="Y241" s="1">
        <v>0.4768</v>
      </c>
      <c r="Z241" s="1">
        <v>0.5</v>
      </c>
      <c r="AA241" s="1">
        <v>23.73083956</v>
      </c>
      <c r="AB241" s="1">
        <v>-23.73083956</v>
      </c>
      <c r="AC241" s="1">
        <v>35</v>
      </c>
      <c r="AD241" s="1">
        <v>35.429849679999997</v>
      </c>
      <c r="AE241" s="1">
        <v>1.67796265</v>
      </c>
      <c r="AF241" s="1">
        <v>4.6140814099999998</v>
      </c>
      <c r="AG241" s="1">
        <v>0.17259119000000001</v>
      </c>
      <c r="AH241" s="1">
        <v>8.36</v>
      </c>
      <c r="AI241" s="1">
        <v>0.21711162000000001</v>
      </c>
      <c r="AJ241" s="1">
        <v>0.1918</v>
      </c>
      <c r="AK241" s="1">
        <v>425.08739550000001</v>
      </c>
    </row>
    <row r="242" spans="1:37" x14ac:dyDescent="0.25">
      <c r="A242" s="1">
        <f t="shared" si="45"/>
        <v>0.1</v>
      </c>
      <c r="B242" s="1">
        <f t="shared" si="46"/>
        <v>2.24E-2</v>
      </c>
      <c r="C242" s="1">
        <v>0.5</v>
      </c>
      <c r="D242" s="1">
        <v>273</v>
      </c>
      <c r="E242" s="1">
        <v>10</v>
      </c>
      <c r="F242" s="1">
        <v>277</v>
      </c>
      <c r="G242" s="1">
        <f t="shared" si="47"/>
        <v>0.47635892222871057</v>
      </c>
      <c r="H242" s="1">
        <f t="shared" si="48"/>
        <v>0.42486971022637476</v>
      </c>
      <c r="I242" s="1">
        <f t="shared" si="49"/>
        <v>288</v>
      </c>
      <c r="J242" s="1">
        <f t="shared" si="50"/>
        <v>1.53</v>
      </c>
      <c r="K242" s="1">
        <f t="shared" si="51"/>
        <v>0.63400000000000001</v>
      </c>
      <c r="L242">
        <f t="shared" si="52"/>
        <v>0.92826579592747605</v>
      </c>
      <c r="M242">
        <f t="shared" si="53"/>
        <v>0.73051855088536921</v>
      </c>
      <c r="N242">
        <f t="shared" si="54"/>
        <v>1.1356079802712382</v>
      </c>
      <c r="O242">
        <f t="shared" si="55"/>
        <v>0.32362479497034197</v>
      </c>
      <c r="P242" s="1">
        <v>30</v>
      </c>
      <c r="Q242" s="1" t="s">
        <v>22</v>
      </c>
      <c r="R242" s="1">
        <f t="shared" si="42"/>
        <v>270.5</v>
      </c>
      <c r="S242" s="1">
        <f t="shared" si="43"/>
        <v>274</v>
      </c>
      <c r="T242" s="1">
        <f t="shared" si="44"/>
        <v>284.5</v>
      </c>
      <c r="U242" s="1">
        <v>305.5</v>
      </c>
      <c r="V242" s="1">
        <v>3.1399999999999997E-2</v>
      </c>
      <c r="W242" s="1">
        <v>1.8440000000000001</v>
      </c>
      <c r="X242" s="1">
        <v>1.8440000000000001</v>
      </c>
      <c r="Y242" s="1">
        <v>0.28610000000000002</v>
      </c>
      <c r="Z242" s="1">
        <v>0.3</v>
      </c>
      <c r="AA242" s="1">
        <v>13.9363805</v>
      </c>
      <c r="AB242" s="1">
        <v>-13.9363805</v>
      </c>
      <c r="AC242" s="1">
        <v>35</v>
      </c>
      <c r="AD242" s="1">
        <v>35.692980439999999</v>
      </c>
      <c r="AE242" s="1">
        <v>1.99129768</v>
      </c>
      <c r="AF242" s="1">
        <v>4.0942849499999996</v>
      </c>
      <c r="AG242" s="1">
        <v>6.0814050000000001E-2</v>
      </c>
      <c r="AH242" s="1">
        <v>8.36</v>
      </c>
      <c r="AI242" s="1">
        <v>0.25765403999999997</v>
      </c>
      <c r="AJ242" s="1">
        <v>0.22950000000000001</v>
      </c>
      <c r="AK242" s="1">
        <v>322.37401169999998</v>
      </c>
    </row>
    <row r="243" spans="1:37" x14ac:dyDescent="0.25">
      <c r="A243" s="1">
        <f t="shared" si="45"/>
        <v>0.1</v>
      </c>
      <c r="B243" s="1">
        <f t="shared" si="46"/>
        <v>2.24E-2</v>
      </c>
      <c r="C243" s="1">
        <v>0.5</v>
      </c>
      <c r="D243" s="1">
        <v>273</v>
      </c>
      <c r="E243" s="1">
        <v>10</v>
      </c>
      <c r="F243" s="1">
        <v>277</v>
      </c>
      <c r="G243" s="1">
        <f t="shared" si="47"/>
        <v>0.47635892222871057</v>
      </c>
      <c r="H243" s="1">
        <f t="shared" si="48"/>
        <v>0.42486971022637476</v>
      </c>
      <c r="I243" s="1">
        <f t="shared" si="49"/>
        <v>288</v>
      </c>
      <c r="J243" s="1">
        <f t="shared" si="50"/>
        <v>1.53</v>
      </c>
      <c r="K243" s="1">
        <f t="shared" si="51"/>
        <v>0.63400000000000001</v>
      </c>
      <c r="L243">
        <f t="shared" si="52"/>
        <v>0.92826579592747605</v>
      </c>
      <c r="M243">
        <f t="shared" si="53"/>
        <v>0.73051855088536921</v>
      </c>
      <c r="N243">
        <f t="shared" si="54"/>
        <v>1.1356079802712382</v>
      </c>
      <c r="O243">
        <f t="shared" si="55"/>
        <v>0.32362479497034197</v>
      </c>
      <c r="P243" s="1">
        <v>30</v>
      </c>
      <c r="Q243" s="1" t="s">
        <v>23</v>
      </c>
      <c r="R243" s="1">
        <f t="shared" si="42"/>
        <v>270.5</v>
      </c>
      <c r="S243" s="1">
        <f t="shared" si="43"/>
        <v>274</v>
      </c>
      <c r="T243" s="1">
        <f t="shared" si="44"/>
        <v>284.5</v>
      </c>
      <c r="U243" s="1">
        <v>305.5</v>
      </c>
      <c r="V243" s="1">
        <v>3.1399999999999997E-2</v>
      </c>
      <c r="W243" s="1">
        <v>2.4586999999999999</v>
      </c>
      <c r="X243" s="1">
        <v>2.4586999999999999</v>
      </c>
      <c r="Y243" s="1">
        <v>0.38150000000000001</v>
      </c>
      <c r="Z243" s="1">
        <v>0.4</v>
      </c>
      <c r="AA243" s="1">
        <v>18.78325615</v>
      </c>
      <c r="AB243" s="1">
        <v>-18.78325615</v>
      </c>
      <c r="AC243" s="1">
        <v>35</v>
      </c>
      <c r="AD243" s="1">
        <v>35.664777239999999</v>
      </c>
      <c r="AE243" s="1">
        <v>2.5884176000000001</v>
      </c>
      <c r="AF243" s="1">
        <v>5.1939738699999998</v>
      </c>
      <c r="AG243" s="1">
        <v>0.10928612</v>
      </c>
      <c r="AH243" s="1">
        <v>8.36</v>
      </c>
      <c r="AI243" s="1">
        <v>0.33491539999999997</v>
      </c>
      <c r="AJ243" s="1">
        <v>0.29399999999999998</v>
      </c>
      <c r="AK243" s="1">
        <v>358.2572601</v>
      </c>
    </row>
    <row r="244" spans="1:37" x14ac:dyDescent="0.25">
      <c r="A244" s="1">
        <f t="shared" si="45"/>
        <v>0.1</v>
      </c>
      <c r="B244" s="1">
        <f t="shared" si="46"/>
        <v>2.24E-2</v>
      </c>
      <c r="C244" s="1">
        <v>0.5</v>
      </c>
      <c r="D244" s="1">
        <v>273</v>
      </c>
      <c r="E244" s="1">
        <v>10</v>
      </c>
      <c r="F244" s="1">
        <v>277</v>
      </c>
      <c r="G244" s="1">
        <f t="shared" si="47"/>
        <v>0.47635892222871057</v>
      </c>
      <c r="H244" s="1">
        <f t="shared" si="48"/>
        <v>0.42486971022637476</v>
      </c>
      <c r="I244" s="1">
        <f t="shared" si="49"/>
        <v>288</v>
      </c>
      <c r="J244" s="1">
        <f t="shared" si="50"/>
        <v>1.53</v>
      </c>
      <c r="K244" s="1">
        <f t="shared" si="51"/>
        <v>0.63400000000000001</v>
      </c>
      <c r="L244">
        <f t="shared" si="52"/>
        <v>0.92826579592747605</v>
      </c>
      <c r="M244">
        <f t="shared" si="53"/>
        <v>0.73051855088536921</v>
      </c>
      <c r="N244">
        <f t="shared" si="54"/>
        <v>1.1356079802712382</v>
      </c>
      <c r="O244">
        <f t="shared" si="55"/>
        <v>0.32362479497034197</v>
      </c>
      <c r="P244" s="1">
        <v>30</v>
      </c>
      <c r="Q244" s="1" t="s">
        <v>24</v>
      </c>
      <c r="R244" s="1">
        <f t="shared" si="42"/>
        <v>270.5</v>
      </c>
      <c r="S244" s="1">
        <f t="shared" si="43"/>
        <v>274</v>
      </c>
      <c r="T244" s="1">
        <f t="shared" si="44"/>
        <v>284.5</v>
      </c>
      <c r="U244" s="1">
        <v>305.5</v>
      </c>
      <c r="V244" s="1">
        <v>3.1399999999999997E-2</v>
      </c>
      <c r="W244" s="1">
        <v>3.0733999999999999</v>
      </c>
      <c r="X244" s="1">
        <v>3.0733999999999999</v>
      </c>
      <c r="Y244" s="1">
        <v>0.4768</v>
      </c>
      <c r="Z244" s="1">
        <v>0.5</v>
      </c>
      <c r="AA244" s="1">
        <v>23.73083956</v>
      </c>
      <c r="AB244" s="1">
        <v>-23.73083956</v>
      </c>
      <c r="AC244" s="1">
        <v>35</v>
      </c>
      <c r="AD244" s="1">
        <v>35.587115179999998</v>
      </c>
      <c r="AE244" s="1">
        <v>2.7368580300000001</v>
      </c>
      <c r="AF244" s="1">
        <v>5.8550239399999997</v>
      </c>
      <c r="AG244" s="1">
        <v>0.17259119000000001</v>
      </c>
      <c r="AH244" s="1">
        <v>8.36</v>
      </c>
      <c r="AI244" s="1">
        <v>0.35412210999999999</v>
      </c>
      <c r="AJ244" s="1">
        <v>0.308</v>
      </c>
      <c r="AK244" s="1">
        <v>385.48207650000001</v>
      </c>
    </row>
    <row r="245" spans="1:37" x14ac:dyDescent="0.25">
      <c r="A245" s="1">
        <f t="shared" si="45"/>
        <v>0.1</v>
      </c>
      <c r="B245" s="1">
        <f t="shared" si="46"/>
        <v>2.24E-2</v>
      </c>
      <c r="C245" s="1">
        <v>0.5</v>
      </c>
      <c r="D245" s="1">
        <v>273</v>
      </c>
      <c r="E245" s="1">
        <v>20</v>
      </c>
      <c r="F245" s="1">
        <v>277</v>
      </c>
      <c r="G245" s="1">
        <f t="shared" si="47"/>
        <v>0.47635892222871057</v>
      </c>
      <c r="H245" s="1">
        <f t="shared" si="48"/>
        <v>0.42486971022637476</v>
      </c>
      <c r="I245" s="1">
        <f t="shared" si="49"/>
        <v>288</v>
      </c>
      <c r="J245" s="1">
        <f t="shared" si="50"/>
        <v>1.53</v>
      </c>
      <c r="K245" s="1">
        <f t="shared" si="51"/>
        <v>0.63400000000000001</v>
      </c>
      <c r="L245">
        <f t="shared" si="52"/>
        <v>0.92826579592747605</v>
      </c>
      <c r="M245">
        <f t="shared" si="53"/>
        <v>0.73051855088536921</v>
      </c>
      <c r="N245">
        <f t="shared" si="54"/>
        <v>1.1356079802712382</v>
      </c>
      <c r="O245">
        <f t="shared" si="55"/>
        <v>0.32362479497034197</v>
      </c>
      <c r="P245" s="1">
        <v>30</v>
      </c>
      <c r="Q245" s="1" t="s">
        <v>22</v>
      </c>
      <c r="R245" s="1">
        <f t="shared" si="42"/>
        <v>270.5</v>
      </c>
      <c r="S245" s="1">
        <f t="shared" si="43"/>
        <v>277.5</v>
      </c>
      <c r="T245" s="1">
        <f t="shared" si="44"/>
        <v>288</v>
      </c>
      <c r="U245" s="1">
        <v>305.5</v>
      </c>
      <c r="V245" s="1">
        <v>3.1399999999999997E-2</v>
      </c>
      <c r="W245" s="1">
        <v>1.8440000000000001</v>
      </c>
      <c r="X245" s="1">
        <v>1.8440000000000001</v>
      </c>
      <c r="Y245" s="1">
        <v>0.28610000000000002</v>
      </c>
      <c r="Z245" s="1">
        <v>0.3</v>
      </c>
      <c r="AA245" s="1">
        <v>13.9363805</v>
      </c>
      <c r="AB245" s="1">
        <v>-13.9363805</v>
      </c>
      <c r="AC245" s="1">
        <v>35</v>
      </c>
      <c r="AD245" s="1">
        <v>35.64865983</v>
      </c>
      <c r="AE245" s="1">
        <v>1.7961269099999999</v>
      </c>
      <c r="AF245" s="1">
        <v>3.9009574699999998</v>
      </c>
      <c r="AG245" s="1">
        <v>6.0814050000000001E-2</v>
      </c>
      <c r="AH245" s="1">
        <v>8.36</v>
      </c>
      <c r="AI245" s="1">
        <v>0.23240089</v>
      </c>
      <c r="AJ245" s="1">
        <v>0.20760000000000001</v>
      </c>
      <c r="AK245" s="1">
        <v>349.12945630000002</v>
      </c>
    </row>
    <row r="246" spans="1:37" x14ac:dyDescent="0.25">
      <c r="A246" s="1">
        <f t="shared" si="45"/>
        <v>0.1</v>
      </c>
      <c r="B246" s="1">
        <f t="shared" si="46"/>
        <v>2.24E-2</v>
      </c>
      <c r="C246" s="1">
        <v>0.5</v>
      </c>
      <c r="D246" s="1">
        <v>273</v>
      </c>
      <c r="E246" s="1">
        <v>20</v>
      </c>
      <c r="F246" s="1">
        <v>277</v>
      </c>
      <c r="G246" s="1">
        <f t="shared" si="47"/>
        <v>0.47635892222871057</v>
      </c>
      <c r="H246" s="1">
        <f t="shared" si="48"/>
        <v>0.42486971022637476</v>
      </c>
      <c r="I246" s="1">
        <f t="shared" si="49"/>
        <v>288</v>
      </c>
      <c r="J246" s="1">
        <f t="shared" si="50"/>
        <v>1.53</v>
      </c>
      <c r="K246" s="1">
        <f t="shared" si="51"/>
        <v>0.63400000000000001</v>
      </c>
      <c r="L246">
        <f t="shared" si="52"/>
        <v>0.92826579592747605</v>
      </c>
      <c r="M246">
        <f t="shared" si="53"/>
        <v>0.73051855088536921</v>
      </c>
      <c r="N246">
        <f t="shared" si="54"/>
        <v>1.1356079802712382</v>
      </c>
      <c r="O246">
        <f t="shared" si="55"/>
        <v>0.32362479497034197</v>
      </c>
      <c r="P246" s="1">
        <v>30</v>
      </c>
      <c r="Q246" s="1" t="s">
        <v>23</v>
      </c>
      <c r="R246" s="1">
        <f t="shared" si="42"/>
        <v>270.5</v>
      </c>
      <c r="S246" s="1">
        <f t="shared" si="43"/>
        <v>277.5</v>
      </c>
      <c r="T246" s="1">
        <f t="shared" si="44"/>
        <v>288</v>
      </c>
      <c r="U246" s="1">
        <v>305.5</v>
      </c>
      <c r="V246" s="1">
        <v>3.1399999999999997E-2</v>
      </c>
      <c r="W246" s="1">
        <v>2.4586999999999999</v>
      </c>
      <c r="X246" s="1">
        <v>2.4586999999999999</v>
      </c>
      <c r="Y246" s="1">
        <v>0.38150000000000001</v>
      </c>
      <c r="Z246" s="1">
        <v>0.4</v>
      </c>
      <c r="AA246" s="1">
        <v>18.78325615</v>
      </c>
      <c r="AB246" s="1">
        <v>-18.78325615</v>
      </c>
      <c r="AC246" s="1">
        <v>35</v>
      </c>
      <c r="AD246" s="1">
        <v>35.619223550000001</v>
      </c>
      <c r="AE246" s="1">
        <v>2.3392987600000001</v>
      </c>
      <c r="AF246" s="1">
        <v>4.9101897799999996</v>
      </c>
      <c r="AG246" s="1">
        <v>0.10928612</v>
      </c>
      <c r="AH246" s="1">
        <v>8.36</v>
      </c>
      <c r="AI246" s="1">
        <v>0.30268191</v>
      </c>
      <c r="AJ246" s="1">
        <v>0.26669999999999999</v>
      </c>
      <c r="AK246" s="1">
        <v>377.88109420000001</v>
      </c>
    </row>
    <row r="247" spans="1:37" x14ac:dyDescent="0.25">
      <c r="A247" s="1">
        <f t="shared" si="45"/>
        <v>0.1</v>
      </c>
      <c r="B247" s="1">
        <f t="shared" si="46"/>
        <v>2.24E-2</v>
      </c>
      <c r="C247" s="1">
        <v>0.5</v>
      </c>
      <c r="D247" s="1">
        <v>273</v>
      </c>
      <c r="E247" s="1">
        <v>20</v>
      </c>
      <c r="F247" s="1">
        <v>277</v>
      </c>
      <c r="G247" s="1">
        <f t="shared" si="47"/>
        <v>0.47635892222871057</v>
      </c>
      <c r="H247" s="1">
        <f t="shared" si="48"/>
        <v>0.42486971022637476</v>
      </c>
      <c r="I247" s="1">
        <f t="shared" si="49"/>
        <v>288</v>
      </c>
      <c r="J247" s="1">
        <f t="shared" si="50"/>
        <v>1.53</v>
      </c>
      <c r="K247" s="1">
        <f t="shared" si="51"/>
        <v>0.63400000000000001</v>
      </c>
      <c r="L247">
        <f t="shared" si="52"/>
        <v>0.92826579592747605</v>
      </c>
      <c r="M247">
        <f t="shared" si="53"/>
        <v>0.73051855088536921</v>
      </c>
      <c r="N247">
        <f t="shared" si="54"/>
        <v>1.1356079802712382</v>
      </c>
      <c r="O247">
        <f t="shared" si="55"/>
        <v>0.32362479497034197</v>
      </c>
      <c r="P247" s="1">
        <v>30</v>
      </c>
      <c r="Q247" s="1" t="s">
        <v>24</v>
      </c>
      <c r="R247" s="1">
        <f t="shared" si="42"/>
        <v>270.5</v>
      </c>
      <c r="S247" s="1">
        <f t="shared" si="43"/>
        <v>277.5</v>
      </c>
      <c r="T247" s="1">
        <f t="shared" si="44"/>
        <v>288</v>
      </c>
      <c r="U247" s="1">
        <v>305.5</v>
      </c>
      <c r="V247" s="1">
        <v>3.1399999999999997E-2</v>
      </c>
      <c r="W247" s="1">
        <v>3.0733999999999999</v>
      </c>
      <c r="X247" s="1">
        <v>3.0733999999999999</v>
      </c>
      <c r="Y247" s="1">
        <v>0.4768</v>
      </c>
      <c r="Z247" s="1">
        <v>0.5</v>
      </c>
      <c r="AA247" s="1">
        <v>23.73083956</v>
      </c>
      <c r="AB247" s="1">
        <v>-23.73083956</v>
      </c>
      <c r="AC247" s="1">
        <v>35</v>
      </c>
      <c r="AD247" s="1">
        <v>35.538905980000003</v>
      </c>
      <c r="AE247" s="1">
        <v>2.4167443799999999</v>
      </c>
      <c r="AF247" s="1">
        <v>5.4696581699999998</v>
      </c>
      <c r="AG247" s="1">
        <v>0.17259119000000001</v>
      </c>
      <c r="AH247" s="1">
        <v>8.36</v>
      </c>
      <c r="AI247" s="1">
        <v>0.3127026</v>
      </c>
      <c r="AJ247" s="1">
        <v>0.2732</v>
      </c>
      <c r="AK247" s="1">
        <v>398.67599289999998</v>
      </c>
    </row>
    <row r="248" spans="1:37" x14ac:dyDescent="0.25">
      <c r="A248" s="1">
        <f t="shared" si="45"/>
        <v>0.1</v>
      </c>
      <c r="B248" s="1">
        <f t="shared" si="46"/>
        <v>2.24E-2</v>
      </c>
      <c r="C248" s="1">
        <v>0.5</v>
      </c>
      <c r="D248" s="1">
        <v>273</v>
      </c>
      <c r="E248" s="1">
        <v>30</v>
      </c>
      <c r="F248" s="1">
        <v>277</v>
      </c>
      <c r="G248" s="1">
        <f t="shared" si="47"/>
        <v>0.47635892222871057</v>
      </c>
      <c r="H248" s="1">
        <f t="shared" si="48"/>
        <v>0.42486971022637476</v>
      </c>
      <c r="I248" s="1">
        <f t="shared" si="49"/>
        <v>288</v>
      </c>
      <c r="J248" s="1">
        <f t="shared" si="50"/>
        <v>1.53</v>
      </c>
      <c r="K248" s="1">
        <f t="shared" si="51"/>
        <v>0.63400000000000001</v>
      </c>
      <c r="L248">
        <f t="shared" si="52"/>
        <v>0.92826579592747605</v>
      </c>
      <c r="M248">
        <f t="shared" si="53"/>
        <v>0.73051855088536921</v>
      </c>
      <c r="N248">
        <f t="shared" si="54"/>
        <v>1.1356079802712382</v>
      </c>
      <c r="O248">
        <f t="shared" si="55"/>
        <v>0.32362479497034197</v>
      </c>
      <c r="P248" s="1">
        <v>30</v>
      </c>
      <c r="Q248" s="1" t="s">
        <v>22</v>
      </c>
      <c r="R248" s="1">
        <f t="shared" si="42"/>
        <v>270.5</v>
      </c>
      <c r="S248" s="1">
        <f t="shared" si="43"/>
        <v>281</v>
      </c>
      <c r="T248" s="1">
        <f t="shared" si="44"/>
        <v>291.5</v>
      </c>
      <c r="U248" s="1">
        <v>305.5</v>
      </c>
      <c r="V248" s="1">
        <v>3.1399999999999997E-2</v>
      </c>
      <c r="W248" s="1">
        <v>1.8440000000000001</v>
      </c>
      <c r="X248" s="1">
        <v>1.8440000000000001</v>
      </c>
      <c r="Y248" s="1">
        <v>0.28610000000000002</v>
      </c>
      <c r="Z248" s="1">
        <v>0.3</v>
      </c>
      <c r="AA248" s="1">
        <v>13.9363805</v>
      </c>
      <c r="AB248" s="1">
        <v>-13.9363805</v>
      </c>
      <c r="AC248" s="1">
        <v>35</v>
      </c>
      <c r="AD248" s="1">
        <v>35.5756011</v>
      </c>
      <c r="AE248" s="1">
        <v>1.48716512</v>
      </c>
      <c r="AF248" s="1">
        <v>3.5693800900000001</v>
      </c>
      <c r="AG248" s="1">
        <v>6.0814050000000001E-2</v>
      </c>
      <c r="AH248" s="1">
        <v>8.36</v>
      </c>
      <c r="AI248" s="1">
        <v>0.19242432000000001</v>
      </c>
      <c r="AJ248" s="1">
        <v>0.17269999999999999</v>
      </c>
      <c r="AK248" s="1">
        <v>374.94306230000001</v>
      </c>
    </row>
    <row r="249" spans="1:37" x14ac:dyDescent="0.25">
      <c r="A249" s="1">
        <f t="shared" si="45"/>
        <v>0.1</v>
      </c>
      <c r="B249" s="1">
        <f t="shared" si="46"/>
        <v>2.24E-2</v>
      </c>
      <c r="C249" s="1">
        <v>0.5</v>
      </c>
      <c r="D249" s="1">
        <v>273</v>
      </c>
      <c r="E249" s="1">
        <v>30</v>
      </c>
      <c r="F249" s="1">
        <v>277</v>
      </c>
      <c r="G249" s="1">
        <f t="shared" si="47"/>
        <v>0.47635892222871057</v>
      </c>
      <c r="H249" s="1">
        <f t="shared" si="48"/>
        <v>0.42486971022637476</v>
      </c>
      <c r="I249" s="1">
        <f t="shared" si="49"/>
        <v>288</v>
      </c>
      <c r="J249" s="1">
        <f t="shared" si="50"/>
        <v>1.53</v>
      </c>
      <c r="K249" s="1">
        <f t="shared" si="51"/>
        <v>0.63400000000000001</v>
      </c>
      <c r="L249">
        <f t="shared" si="52"/>
        <v>0.92826579592747605</v>
      </c>
      <c r="M249">
        <f t="shared" si="53"/>
        <v>0.73051855088536921</v>
      </c>
      <c r="N249">
        <f t="shared" si="54"/>
        <v>1.1356079802712382</v>
      </c>
      <c r="O249">
        <f t="shared" si="55"/>
        <v>0.32362479497034197</v>
      </c>
      <c r="P249" s="1">
        <v>30</v>
      </c>
      <c r="Q249" s="1" t="s">
        <v>23</v>
      </c>
      <c r="R249" s="1">
        <f t="shared" si="42"/>
        <v>270.5</v>
      </c>
      <c r="S249" s="1">
        <f t="shared" si="43"/>
        <v>281</v>
      </c>
      <c r="T249" s="1">
        <f t="shared" si="44"/>
        <v>291.5</v>
      </c>
      <c r="U249" s="1">
        <v>305.5</v>
      </c>
      <c r="V249" s="1">
        <v>3.1399999999999997E-2</v>
      </c>
      <c r="W249" s="1">
        <v>2.4586999999999999</v>
      </c>
      <c r="X249" s="1">
        <v>2.4586999999999999</v>
      </c>
      <c r="Y249" s="1">
        <v>0.38150000000000001</v>
      </c>
      <c r="Z249" s="1">
        <v>0.4</v>
      </c>
      <c r="AA249" s="1">
        <v>18.78325615</v>
      </c>
      <c r="AB249" s="1">
        <v>-18.78325615</v>
      </c>
      <c r="AC249" s="1">
        <v>35</v>
      </c>
      <c r="AD249" s="1">
        <v>35.53781832</v>
      </c>
      <c r="AE249" s="1">
        <v>1.8958068699999999</v>
      </c>
      <c r="AF249" s="1">
        <v>4.4017467100000003</v>
      </c>
      <c r="AG249" s="1">
        <v>0.10928612</v>
      </c>
      <c r="AH249" s="1">
        <v>8.36</v>
      </c>
      <c r="AI249" s="1">
        <v>0.24529849000000001</v>
      </c>
      <c r="AJ249" s="1">
        <v>0.2175</v>
      </c>
      <c r="AK249" s="1">
        <v>398.50203879999998</v>
      </c>
    </row>
    <row r="250" spans="1:37" x14ac:dyDescent="0.25">
      <c r="A250" s="1">
        <f t="shared" si="45"/>
        <v>0.1</v>
      </c>
      <c r="B250" s="1">
        <f t="shared" si="46"/>
        <v>2.24E-2</v>
      </c>
      <c r="C250" s="1">
        <v>0.5</v>
      </c>
      <c r="D250" s="1">
        <v>273</v>
      </c>
      <c r="E250" s="1">
        <v>30</v>
      </c>
      <c r="F250" s="1">
        <v>277</v>
      </c>
      <c r="G250" s="1">
        <f t="shared" si="47"/>
        <v>0.47635892222871057</v>
      </c>
      <c r="H250" s="1">
        <f t="shared" si="48"/>
        <v>0.42486971022637476</v>
      </c>
      <c r="I250" s="1">
        <f t="shared" si="49"/>
        <v>288</v>
      </c>
      <c r="J250" s="1">
        <f t="shared" si="50"/>
        <v>1.53</v>
      </c>
      <c r="K250" s="1">
        <f t="shared" si="51"/>
        <v>0.63400000000000001</v>
      </c>
      <c r="L250">
        <f t="shared" si="52"/>
        <v>0.92826579592747605</v>
      </c>
      <c r="M250">
        <f t="shared" si="53"/>
        <v>0.73051855088536921</v>
      </c>
      <c r="N250">
        <f t="shared" si="54"/>
        <v>1.1356079802712382</v>
      </c>
      <c r="O250">
        <f t="shared" si="55"/>
        <v>0.32362479497034197</v>
      </c>
      <c r="P250" s="1">
        <v>30</v>
      </c>
      <c r="Q250" s="1" t="s">
        <v>24</v>
      </c>
      <c r="R250" s="1">
        <f t="shared" si="42"/>
        <v>270.5</v>
      </c>
      <c r="S250" s="1">
        <f t="shared" si="43"/>
        <v>281</v>
      </c>
      <c r="T250" s="1">
        <f t="shared" si="44"/>
        <v>291.5</v>
      </c>
      <c r="U250" s="1">
        <v>305.5</v>
      </c>
      <c r="V250" s="1">
        <v>3.1399999999999997E-2</v>
      </c>
      <c r="W250" s="1">
        <v>3.0733999999999999</v>
      </c>
      <c r="X250" s="1">
        <v>3.0733999999999999</v>
      </c>
      <c r="Y250" s="1">
        <v>0.4768</v>
      </c>
      <c r="Z250" s="1">
        <v>0.5</v>
      </c>
      <c r="AA250" s="1">
        <v>23.73083956</v>
      </c>
      <c r="AB250" s="1">
        <v>-23.73083956</v>
      </c>
      <c r="AC250" s="1">
        <v>35</v>
      </c>
      <c r="AD250" s="1">
        <v>35.44872196</v>
      </c>
      <c r="AE250" s="1">
        <v>1.8146708499999999</v>
      </c>
      <c r="AF250" s="1">
        <v>4.7531502100000003</v>
      </c>
      <c r="AG250" s="1">
        <v>0.17259119000000001</v>
      </c>
      <c r="AH250" s="1">
        <v>8.36</v>
      </c>
      <c r="AI250" s="1">
        <v>0.23480028999999999</v>
      </c>
      <c r="AJ250" s="1">
        <v>0.20699999999999999</v>
      </c>
      <c r="AK250" s="1">
        <v>413.13852379999997</v>
      </c>
    </row>
    <row r="251" spans="1:37" x14ac:dyDescent="0.25">
      <c r="A251" s="1">
        <f t="shared" si="45"/>
        <v>0.1</v>
      </c>
      <c r="B251" s="1">
        <f t="shared" si="46"/>
        <v>2.24E-2</v>
      </c>
      <c r="C251" s="1">
        <v>0.5</v>
      </c>
      <c r="D251" s="1">
        <v>273</v>
      </c>
      <c r="E251" s="1">
        <v>40</v>
      </c>
      <c r="F251" s="1">
        <v>277</v>
      </c>
      <c r="G251" s="1">
        <f t="shared" si="47"/>
        <v>0.47635892222871057</v>
      </c>
      <c r="H251" s="1">
        <f t="shared" si="48"/>
        <v>0.42486971022637476</v>
      </c>
      <c r="I251" s="1">
        <f t="shared" si="49"/>
        <v>288</v>
      </c>
      <c r="J251" s="1">
        <f t="shared" si="50"/>
        <v>1.53</v>
      </c>
      <c r="K251" s="1">
        <f t="shared" si="51"/>
        <v>0.63400000000000001</v>
      </c>
      <c r="L251">
        <f t="shared" si="52"/>
        <v>0.92826579592747605</v>
      </c>
      <c r="M251">
        <f t="shared" si="53"/>
        <v>0.73051855088536921</v>
      </c>
      <c r="N251">
        <f t="shared" si="54"/>
        <v>1.1356079802712382</v>
      </c>
      <c r="O251">
        <f t="shared" si="55"/>
        <v>0.32362479497034197</v>
      </c>
      <c r="P251" s="1">
        <v>30</v>
      </c>
      <c r="Q251" s="1" t="s">
        <v>22</v>
      </c>
      <c r="R251" s="1">
        <f t="shared" si="42"/>
        <v>270.5</v>
      </c>
      <c r="S251" s="1">
        <f t="shared" si="43"/>
        <v>284.5</v>
      </c>
      <c r="T251" s="1">
        <f t="shared" si="44"/>
        <v>295</v>
      </c>
      <c r="U251" s="1">
        <v>305.5</v>
      </c>
      <c r="V251" s="1">
        <v>3.1399999999999997E-2</v>
      </c>
      <c r="W251" s="1">
        <v>1.8440000000000001</v>
      </c>
      <c r="X251" s="1">
        <v>1.8440000000000001</v>
      </c>
      <c r="Y251" s="1">
        <v>0.28610000000000002</v>
      </c>
      <c r="Z251" s="1">
        <v>0.3</v>
      </c>
      <c r="AA251" s="1">
        <v>13.9363805</v>
      </c>
      <c r="AB251" s="1">
        <v>-13.9363805</v>
      </c>
      <c r="AC251" s="1">
        <v>35</v>
      </c>
      <c r="AD251" s="1">
        <v>35.471541330000001</v>
      </c>
      <c r="AE251" s="1">
        <v>1.0669930299999999</v>
      </c>
      <c r="AF251" s="1">
        <v>3.0769019499999999</v>
      </c>
      <c r="AG251" s="1">
        <v>6.0814050000000001E-2</v>
      </c>
      <c r="AH251" s="1">
        <v>8.36</v>
      </c>
      <c r="AI251" s="1">
        <v>0.13805824999999999</v>
      </c>
      <c r="AJ251" s="1">
        <v>0.12470000000000001</v>
      </c>
      <c r="AK251" s="1">
        <v>380.46573860000001</v>
      </c>
    </row>
    <row r="252" spans="1:37" x14ac:dyDescent="0.25">
      <c r="A252" s="1">
        <f t="shared" si="45"/>
        <v>0.1</v>
      </c>
      <c r="B252" s="1">
        <f t="shared" si="46"/>
        <v>2.24E-2</v>
      </c>
      <c r="C252" s="1">
        <v>0.5</v>
      </c>
      <c r="D252" s="1">
        <v>273</v>
      </c>
      <c r="E252" s="1">
        <v>40</v>
      </c>
      <c r="F252" s="1">
        <v>277</v>
      </c>
      <c r="G252" s="1">
        <f t="shared" si="47"/>
        <v>0.47635892222871057</v>
      </c>
      <c r="H252" s="1">
        <f t="shared" si="48"/>
        <v>0.42486971022637476</v>
      </c>
      <c r="I252" s="1">
        <f t="shared" si="49"/>
        <v>288</v>
      </c>
      <c r="J252" s="1">
        <f t="shared" si="50"/>
        <v>1.53</v>
      </c>
      <c r="K252" s="1">
        <f t="shared" si="51"/>
        <v>0.63400000000000001</v>
      </c>
      <c r="L252">
        <f t="shared" si="52"/>
        <v>0.92826579592747605</v>
      </c>
      <c r="M252">
        <f t="shared" si="53"/>
        <v>0.73051855088536921</v>
      </c>
      <c r="N252">
        <f t="shared" si="54"/>
        <v>1.1356079802712382</v>
      </c>
      <c r="O252">
        <f t="shared" si="55"/>
        <v>0.32362479497034197</v>
      </c>
      <c r="P252" s="1">
        <v>30</v>
      </c>
      <c r="Q252" s="1" t="s">
        <v>23</v>
      </c>
      <c r="R252" s="1">
        <f t="shared" si="42"/>
        <v>270.5</v>
      </c>
      <c r="S252" s="1">
        <f t="shared" si="43"/>
        <v>284.5</v>
      </c>
      <c r="T252" s="1">
        <f t="shared" si="44"/>
        <v>295</v>
      </c>
      <c r="U252" s="1">
        <v>305.5</v>
      </c>
      <c r="V252" s="1">
        <v>3.1399999999999997E-2</v>
      </c>
      <c r="W252" s="1">
        <v>2.4586999999999999</v>
      </c>
      <c r="X252" s="1">
        <v>2.4586999999999999</v>
      </c>
      <c r="Y252" s="1">
        <v>0.38150000000000001</v>
      </c>
      <c r="Z252" s="1">
        <v>0.4</v>
      </c>
      <c r="AA252" s="1">
        <v>18.78325615</v>
      </c>
      <c r="AB252" s="1">
        <v>-18.78325615</v>
      </c>
      <c r="AC252" s="1">
        <v>35</v>
      </c>
      <c r="AD252" s="1">
        <v>35.421097209999999</v>
      </c>
      <c r="AE252" s="1">
        <v>1.2729238899999999</v>
      </c>
      <c r="AF252" s="1">
        <v>3.6595229200000001</v>
      </c>
      <c r="AG252" s="1">
        <v>0.10928612</v>
      </c>
      <c r="AH252" s="1">
        <v>8.36</v>
      </c>
      <c r="AI252" s="1">
        <v>0.16470365000000001</v>
      </c>
      <c r="AJ252" s="1">
        <v>0.1474</v>
      </c>
      <c r="AK252" s="1">
        <v>398.91366879999998</v>
      </c>
    </row>
    <row r="253" spans="1:37" x14ac:dyDescent="0.25">
      <c r="A253" s="1">
        <f t="shared" si="45"/>
        <v>0.1</v>
      </c>
      <c r="B253" s="1">
        <f t="shared" si="46"/>
        <v>2.24E-2</v>
      </c>
      <c r="C253" s="1">
        <v>0.5</v>
      </c>
      <c r="D253" s="1">
        <v>273</v>
      </c>
      <c r="E253" s="1">
        <v>40</v>
      </c>
      <c r="F253" s="1">
        <v>277</v>
      </c>
      <c r="G253" s="1">
        <f t="shared" si="47"/>
        <v>0.47635892222871057</v>
      </c>
      <c r="H253" s="1">
        <f t="shared" si="48"/>
        <v>0.42486971022637476</v>
      </c>
      <c r="I253" s="1">
        <f t="shared" si="49"/>
        <v>288</v>
      </c>
      <c r="J253" s="1">
        <f t="shared" si="50"/>
        <v>1.53</v>
      </c>
      <c r="K253" s="1">
        <f t="shared" si="51"/>
        <v>0.63400000000000001</v>
      </c>
      <c r="L253">
        <f t="shared" si="52"/>
        <v>0.92826579592747605</v>
      </c>
      <c r="M253">
        <f t="shared" si="53"/>
        <v>0.73051855088536921</v>
      </c>
      <c r="N253">
        <f t="shared" si="54"/>
        <v>1.1356079802712382</v>
      </c>
      <c r="O253">
        <f t="shared" si="55"/>
        <v>0.32362479497034197</v>
      </c>
      <c r="P253" s="1">
        <v>30</v>
      </c>
      <c r="Q253" s="1" t="s">
        <v>24</v>
      </c>
      <c r="R253" s="1">
        <f t="shared" si="42"/>
        <v>270.5</v>
      </c>
      <c r="S253" s="1">
        <f t="shared" si="43"/>
        <v>284.5</v>
      </c>
      <c r="T253" s="1">
        <f t="shared" si="44"/>
        <v>295</v>
      </c>
      <c r="U253" s="1">
        <v>305.5</v>
      </c>
      <c r="V253" s="1">
        <v>3.1399999999999997E-2</v>
      </c>
      <c r="W253" s="1">
        <v>3.0733999999999999</v>
      </c>
      <c r="X253" s="1">
        <v>3.0733999999999999</v>
      </c>
      <c r="Y253" s="1">
        <v>0.4768</v>
      </c>
      <c r="Z253" s="1">
        <v>0.5</v>
      </c>
      <c r="AA253" s="1">
        <v>23.73083956</v>
      </c>
      <c r="AB253" s="1">
        <v>-23.73083956</v>
      </c>
      <c r="AC253" s="1">
        <v>35</v>
      </c>
      <c r="AD253" s="1">
        <v>35.318632700000002</v>
      </c>
      <c r="AE253" s="1">
        <v>0.94668394</v>
      </c>
      <c r="AF253" s="1">
        <v>3.7191772099999998</v>
      </c>
      <c r="AG253" s="1">
        <v>0.17259119000000001</v>
      </c>
      <c r="AH253" s="1">
        <v>8.36</v>
      </c>
      <c r="AI253" s="1">
        <v>0.12249145</v>
      </c>
      <c r="AJ253" s="1">
        <v>0.1094</v>
      </c>
      <c r="AK253" s="1">
        <v>408.1209308</v>
      </c>
    </row>
    <row r="254" spans="1:37" x14ac:dyDescent="0.25">
      <c r="A254" s="1">
        <f t="shared" si="45"/>
        <v>0.1</v>
      </c>
      <c r="B254" s="1">
        <f t="shared" si="46"/>
        <v>2.24E-2</v>
      </c>
      <c r="C254" s="1">
        <v>0.5</v>
      </c>
      <c r="D254" s="1">
        <v>273</v>
      </c>
      <c r="E254" s="1">
        <v>10</v>
      </c>
      <c r="F254" s="1">
        <v>283</v>
      </c>
      <c r="G254" s="1">
        <f t="shared" si="47"/>
        <v>0.47635892222871057</v>
      </c>
      <c r="H254" s="1">
        <f t="shared" si="48"/>
        <v>0.42486971022637476</v>
      </c>
      <c r="I254" s="1">
        <f t="shared" si="49"/>
        <v>288</v>
      </c>
      <c r="J254" s="1">
        <f t="shared" si="50"/>
        <v>1.53</v>
      </c>
      <c r="K254" s="1">
        <f t="shared" si="51"/>
        <v>0.63400000000000001</v>
      </c>
      <c r="L254">
        <f t="shared" si="52"/>
        <v>0.92826579592747605</v>
      </c>
      <c r="M254">
        <f t="shared" si="53"/>
        <v>0.73051855088536921</v>
      </c>
      <c r="N254">
        <f t="shared" si="54"/>
        <v>1.1356079802712382</v>
      </c>
      <c r="O254">
        <f t="shared" si="55"/>
        <v>0.32362479497034197</v>
      </c>
      <c r="P254" s="1">
        <v>10</v>
      </c>
      <c r="Q254" s="1" t="s">
        <v>22</v>
      </c>
      <c r="R254" s="1">
        <f t="shared" si="42"/>
        <v>270.5</v>
      </c>
      <c r="S254" s="1">
        <f t="shared" si="43"/>
        <v>274</v>
      </c>
      <c r="T254" s="1">
        <f t="shared" si="44"/>
        <v>277.5</v>
      </c>
      <c r="U254" s="1">
        <v>305.5</v>
      </c>
      <c r="V254" s="1">
        <v>3.1399999999999997E-2</v>
      </c>
      <c r="W254" s="1">
        <v>1.8440000000000001</v>
      </c>
      <c r="X254" s="1">
        <v>1.8440000000000001</v>
      </c>
      <c r="Y254" s="1">
        <v>0.28610000000000002</v>
      </c>
      <c r="Z254" s="1">
        <v>0.3</v>
      </c>
      <c r="AA254" s="1">
        <v>13.9363805</v>
      </c>
      <c r="AB254" s="1">
        <v>-13.9363805</v>
      </c>
      <c r="AC254" s="1">
        <v>35</v>
      </c>
      <c r="AD254" s="1">
        <v>35.677224440000003</v>
      </c>
      <c r="AE254" s="1">
        <v>1.9443755700000001</v>
      </c>
      <c r="AF254" s="1">
        <v>4.0028027699999997</v>
      </c>
      <c r="AG254" s="1">
        <v>6.0814050000000001E-2</v>
      </c>
      <c r="AH254" s="1">
        <v>8.36</v>
      </c>
      <c r="AI254" s="1">
        <v>0.25158279</v>
      </c>
      <c r="AJ254" s="1">
        <v>0.22420000000000001</v>
      </c>
      <c r="AK254" s="1">
        <v>367.67343590000002</v>
      </c>
    </row>
    <row r="255" spans="1:37" x14ac:dyDescent="0.25">
      <c r="A255" s="1">
        <f t="shared" si="45"/>
        <v>0.1</v>
      </c>
      <c r="B255" s="1">
        <f t="shared" si="46"/>
        <v>2.24E-2</v>
      </c>
      <c r="C255" s="1">
        <v>0.5</v>
      </c>
      <c r="D255" s="1">
        <v>273</v>
      </c>
      <c r="E255" s="1">
        <v>10</v>
      </c>
      <c r="F255" s="1">
        <v>283</v>
      </c>
      <c r="G255" s="1">
        <f t="shared" si="47"/>
        <v>0.47635892222871057</v>
      </c>
      <c r="H255" s="1">
        <f t="shared" si="48"/>
        <v>0.42486971022637476</v>
      </c>
      <c r="I255" s="1">
        <f t="shared" si="49"/>
        <v>288</v>
      </c>
      <c r="J255" s="1">
        <f t="shared" si="50"/>
        <v>1.53</v>
      </c>
      <c r="K255" s="1">
        <f t="shared" si="51"/>
        <v>0.63400000000000001</v>
      </c>
      <c r="L255">
        <f t="shared" si="52"/>
        <v>0.92826579592747605</v>
      </c>
      <c r="M255">
        <f t="shared" si="53"/>
        <v>0.73051855088536921</v>
      </c>
      <c r="N255">
        <f t="shared" si="54"/>
        <v>1.1356079802712382</v>
      </c>
      <c r="O255">
        <f t="shared" si="55"/>
        <v>0.32362479497034197</v>
      </c>
      <c r="P255" s="1">
        <v>10</v>
      </c>
      <c r="Q255" s="1" t="s">
        <v>23</v>
      </c>
      <c r="R255" s="1">
        <f t="shared" si="42"/>
        <v>270.5</v>
      </c>
      <c r="S255" s="1">
        <f t="shared" si="43"/>
        <v>274</v>
      </c>
      <c r="T255" s="1">
        <f t="shared" si="44"/>
        <v>277.5</v>
      </c>
      <c r="U255" s="1">
        <v>305.5</v>
      </c>
      <c r="V255" s="1">
        <v>3.1399999999999997E-2</v>
      </c>
      <c r="W255" s="1">
        <v>2.4586999999999999</v>
      </c>
      <c r="X255" s="1">
        <v>2.4586999999999999</v>
      </c>
      <c r="Y255" s="1">
        <v>0.38150000000000001</v>
      </c>
      <c r="Z255" s="1">
        <v>0.4</v>
      </c>
      <c r="AA255" s="1">
        <v>18.78325615</v>
      </c>
      <c r="AB255" s="1">
        <v>-18.78325615</v>
      </c>
      <c r="AC255" s="1">
        <v>35</v>
      </c>
      <c r="AD255" s="1">
        <v>35.621911930000003</v>
      </c>
      <c r="AE255" s="1">
        <v>2.35897823</v>
      </c>
      <c r="AF255" s="1">
        <v>4.9224700500000003</v>
      </c>
      <c r="AG255" s="1">
        <v>0.10928612</v>
      </c>
      <c r="AH255" s="1">
        <v>8.36</v>
      </c>
      <c r="AI255" s="1">
        <v>0.30522823999999998</v>
      </c>
      <c r="AJ255" s="1">
        <v>0.26879999999999998</v>
      </c>
      <c r="AK255" s="1">
        <v>422.04477420000001</v>
      </c>
    </row>
    <row r="256" spans="1:37" x14ac:dyDescent="0.25">
      <c r="A256" s="1">
        <f t="shared" si="45"/>
        <v>0.1</v>
      </c>
      <c r="B256" s="1">
        <f t="shared" si="46"/>
        <v>2.24E-2</v>
      </c>
      <c r="C256" s="1">
        <v>0.5</v>
      </c>
      <c r="D256" s="1">
        <v>273</v>
      </c>
      <c r="E256" s="1">
        <v>10</v>
      </c>
      <c r="F256" s="1">
        <v>283</v>
      </c>
      <c r="G256" s="1">
        <f t="shared" si="47"/>
        <v>0.47635892222871057</v>
      </c>
      <c r="H256" s="1">
        <f t="shared" si="48"/>
        <v>0.42486971022637476</v>
      </c>
      <c r="I256" s="1">
        <f t="shared" si="49"/>
        <v>288</v>
      </c>
      <c r="J256" s="1">
        <f t="shared" si="50"/>
        <v>1.53</v>
      </c>
      <c r="K256" s="1">
        <f t="shared" si="51"/>
        <v>0.63400000000000001</v>
      </c>
      <c r="L256">
        <f t="shared" si="52"/>
        <v>0.92826579592747605</v>
      </c>
      <c r="M256">
        <f t="shared" si="53"/>
        <v>0.73051855088536921</v>
      </c>
      <c r="N256">
        <f t="shared" si="54"/>
        <v>1.1356079802712382</v>
      </c>
      <c r="O256">
        <f t="shared" si="55"/>
        <v>0.32362479497034197</v>
      </c>
      <c r="P256" s="1">
        <v>10</v>
      </c>
      <c r="Q256" s="1" t="s">
        <v>24</v>
      </c>
      <c r="R256" s="1">
        <f t="shared" si="42"/>
        <v>270.5</v>
      </c>
      <c r="S256" s="1">
        <f t="shared" si="43"/>
        <v>274</v>
      </c>
      <c r="T256" s="1">
        <f t="shared" si="44"/>
        <v>277.5</v>
      </c>
      <c r="U256" s="1">
        <v>305.5</v>
      </c>
      <c r="V256" s="1">
        <v>3.1399999999999997E-2</v>
      </c>
      <c r="W256" s="1">
        <v>3.0733999999999999</v>
      </c>
      <c r="X256" s="1">
        <v>3.0733999999999999</v>
      </c>
      <c r="Y256" s="1">
        <v>0.4768</v>
      </c>
      <c r="Z256" s="1">
        <v>0.5</v>
      </c>
      <c r="AA256" s="1">
        <v>23.73083956</v>
      </c>
      <c r="AB256" s="1">
        <v>-23.73083956</v>
      </c>
      <c r="AC256" s="1">
        <v>35</v>
      </c>
      <c r="AD256" s="1">
        <v>35.522714450000002</v>
      </c>
      <c r="AE256" s="1">
        <v>2.2975634600000001</v>
      </c>
      <c r="AF256" s="1">
        <v>5.35407704</v>
      </c>
      <c r="AG256" s="1">
        <v>0.17259119000000001</v>
      </c>
      <c r="AH256" s="1">
        <v>8.36</v>
      </c>
      <c r="AI256" s="1">
        <v>0.29728178</v>
      </c>
      <c r="AJ256" s="1">
        <v>0.26019999999999999</v>
      </c>
      <c r="AK256" s="1">
        <v>453.85715399999998</v>
      </c>
    </row>
    <row r="257" spans="1:37" x14ac:dyDescent="0.25">
      <c r="A257" s="1">
        <f t="shared" si="45"/>
        <v>0.1</v>
      </c>
      <c r="B257" s="1">
        <f t="shared" si="46"/>
        <v>2.24E-2</v>
      </c>
      <c r="C257" s="1">
        <v>0.5</v>
      </c>
      <c r="D257" s="1">
        <v>273</v>
      </c>
      <c r="E257" s="1">
        <v>20</v>
      </c>
      <c r="F257" s="1">
        <v>283</v>
      </c>
      <c r="G257" s="1">
        <f t="shared" si="47"/>
        <v>0.47635892222871057</v>
      </c>
      <c r="H257" s="1">
        <f t="shared" si="48"/>
        <v>0.42486971022637476</v>
      </c>
      <c r="I257" s="1">
        <f t="shared" si="49"/>
        <v>288</v>
      </c>
      <c r="J257" s="1">
        <f t="shared" si="50"/>
        <v>1.53</v>
      </c>
      <c r="K257" s="1">
        <f t="shared" si="51"/>
        <v>0.63400000000000001</v>
      </c>
      <c r="L257">
        <f t="shared" si="52"/>
        <v>0.92826579592747605</v>
      </c>
      <c r="M257">
        <f t="shared" si="53"/>
        <v>0.73051855088536921</v>
      </c>
      <c r="N257">
        <f t="shared" si="54"/>
        <v>1.1356079802712382</v>
      </c>
      <c r="O257">
        <f t="shared" si="55"/>
        <v>0.32362479497034197</v>
      </c>
      <c r="P257" s="1">
        <v>10</v>
      </c>
      <c r="Q257" s="1" t="s">
        <v>22</v>
      </c>
      <c r="R257" s="1">
        <f t="shared" si="42"/>
        <v>270.5</v>
      </c>
      <c r="S257" s="1">
        <f t="shared" si="43"/>
        <v>277.5</v>
      </c>
      <c r="T257" s="1">
        <f t="shared" si="44"/>
        <v>281</v>
      </c>
      <c r="U257" s="1">
        <v>305.5</v>
      </c>
      <c r="V257" s="1">
        <v>3.1399999999999997E-2</v>
      </c>
      <c r="W257" s="1">
        <v>1.8440000000000001</v>
      </c>
      <c r="X257" s="1">
        <v>1.8440000000000001</v>
      </c>
      <c r="Y257" s="1">
        <v>0.28610000000000002</v>
      </c>
      <c r="Z257" s="1">
        <v>0.3</v>
      </c>
      <c r="AA257" s="1">
        <v>13.9363805</v>
      </c>
      <c r="AB257" s="1">
        <v>-13.9363805</v>
      </c>
      <c r="AC257" s="1">
        <v>35</v>
      </c>
      <c r="AD257" s="1">
        <v>35.712151990000002</v>
      </c>
      <c r="AE257" s="1">
        <v>2.0947359099999998</v>
      </c>
      <c r="AF257" s="1">
        <v>4.1585337500000001</v>
      </c>
      <c r="AG257" s="1">
        <v>6.0814050000000001E-2</v>
      </c>
      <c r="AH257" s="1">
        <v>8.36</v>
      </c>
      <c r="AI257" s="1">
        <v>0.27103791999999999</v>
      </c>
      <c r="AJ257" s="1">
        <v>0.24099999999999999</v>
      </c>
      <c r="AK257" s="1">
        <v>313.25637080000001</v>
      </c>
    </row>
    <row r="258" spans="1:37" x14ac:dyDescent="0.25">
      <c r="A258" s="1">
        <f t="shared" si="45"/>
        <v>0.1</v>
      </c>
      <c r="B258" s="1">
        <f t="shared" si="46"/>
        <v>2.24E-2</v>
      </c>
      <c r="C258" s="1">
        <v>0.5</v>
      </c>
      <c r="D258" s="1">
        <v>273</v>
      </c>
      <c r="E258" s="1">
        <v>20</v>
      </c>
      <c r="F258" s="1">
        <v>283</v>
      </c>
      <c r="G258" s="1">
        <f t="shared" si="47"/>
        <v>0.47635892222871057</v>
      </c>
      <c r="H258" s="1">
        <f t="shared" si="48"/>
        <v>0.42486971022637476</v>
      </c>
      <c r="I258" s="1">
        <f t="shared" si="49"/>
        <v>288</v>
      </c>
      <c r="J258" s="1">
        <f t="shared" si="50"/>
        <v>1.53</v>
      </c>
      <c r="K258" s="1">
        <f t="shared" si="51"/>
        <v>0.63400000000000001</v>
      </c>
      <c r="L258">
        <f t="shared" si="52"/>
        <v>0.92826579592747605</v>
      </c>
      <c r="M258">
        <f t="shared" si="53"/>
        <v>0.73051855088536921</v>
      </c>
      <c r="N258">
        <f t="shared" si="54"/>
        <v>1.1356079802712382</v>
      </c>
      <c r="O258">
        <f t="shared" si="55"/>
        <v>0.32362479497034197</v>
      </c>
      <c r="P258" s="1">
        <v>10</v>
      </c>
      <c r="Q258" s="1" t="s">
        <v>23</v>
      </c>
      <c r="R258" s="1">
        <f t="shared" ref="R258:R325" si="56">U258-AC258</f>
        <v>270.5</v>
      </c>
      <c r="S258" s="1">
        <f t="shared" ref="S258:S321" si="57">R258+E258/100*(U258-R258)</f>
        <v>277.5</v>
      </c>
      <c r="T258" s="1">
        <f t="shared" ref="T258:T321" si="58">U258-(100-P258-E258)/100*AC258</f>
        <v>281</v>
      </c>
      <c r="U258" s="1">
        <v>305.5</v>
      </c>
      <c r="V258" s="1">
        <v>3.1399999999999997E-2</v>
      </c>
      <c r="W258" s="1">
        <v>2.4586999999999999</v>
      </c>
      <c r="X258" s="1">
        <v>2.4586999999999999</v>
      </c>
      <c r="Y258" s="1">
        <v>0.38150000000000001</v>
      </c>
      <c r="Z258" s="1">
        <v>0.4</v>
      </c>
      <c r="AA258" s="1">
        <v>18.78325615</v>
      </c>
      <c r="AB258" s="1">
        <v>-18.78325615</v>
      </c>
      <c r="AC258" s="1">
        <v>35</v>
      </c>
      <c r="AD258" s="1">
        <v>35.678731419999998</v>
      </c>
      <c r="AE258" s="1">
        <v>2.6991278200000002</v>
      </c>
      <c r="AF258" s="1">
        <v>5.24566234</v>
      </c>
      <c r="AG258" s="1">
        <v>0.10928612</v>
      </c>
      <c r="AH258" s="1">
        <v>8.36</v>
      </c>
      <c r="AI258" s="1">
        <v>0.3492402</v>
      </c>
      <c r="AJ258" s="1">
        <v>0.30609999999999998</v>
      </c>
      <c r="AK258" s="1">
        <v>358.18681079999999</v>
      </c>
    </row>
    <row r="259" spans="1:37" x14ac:dyDescent="0.25">
      <c r="A259" s="1">
        <f t="shared" ref="A259:A322" si="59">100/1000</f>
        <v>0.1</v>
      </c>
      <c r="B259" s="1">
        <f t="shared" ref="B259:B322" si="60">22.4/1000</f>
        <v>2.24E-2</v>
      </c>
      <c r="C259" s="1">
        <v>0.5</v>
      </c>
      <c r="D259" s="1">
        <v>273</v>
      </c>
      <c r="E259" s="1">
        <v>20</v>
      </c>
      <c r="F259" s="1">
        <v>283</v>
      </c>
      <c r="G259" s="1">
        <f t="shared" ref="G259:G322" si="61">(2*A259/(PI()^0.5*B259/2))/(2*2*A259/(PI()^0.5*B259/2)+1)</f>
        <v>0.47635892222871057</v>
      </c>
      <c r="H259" s="1">
        <f t="shared" ref="H259:H322" si="62">1/3+(1-0.36)*(G259-1/3)</f>
        <v>0.42486971022637476</v>
      </c>
      <c r="I259" s="1">
        <f t="shared" ref="I259:I322" si="63">U259-AC259/2</f>
        <v>288</v>
      </c>
      <c r="J259" s="1">
        <f t="shared" ref="J259:J322" si="64">1.53</f>
        <v>1.53</v>
      </c>
      <c r="K259" s="1">
        <f t="shared" ref="K259:K322" si="65">0.634</f>
        <v>0.63400000000000001</v>
      </c>
      <c r="L259">
        <f t="shared" ref="L259:L322" si="66">738690.449624952*4*PI()*10^-7</f>
        <v>0.92826579592747605</v>
      </c>
      <c r="M259">
        <f t="shared" ref="M259:M322" si="67">581328.191968674*4*PI()*10^-7</f>
        <v>0.73051855088536921</v>
      </c>
      <c r="N259">
        <f t="shared" ref="N259:N322" si="68">J259-H259*L259</f>
        <v>1.1356079802712382</v>
      </c>
      <c r="O259">
        <f t="shared" ref="O259:O322" si="69">K259-M259*H259</f>
        <v>0.32362479497034197</v>
      </c>
      <c r="P259" s="1">
        <v>10</v>
      </c>
      <c r="Q259" s="1" t="s">
        <v>24</v>
      </c>
      <c r="R259" s="1">
        <f t="shared" si="56"/>
        <v>270.5</v>
      </c>
      <c r="S259" s="1">
        <f t="shared" si="57"/>
        <v>277.5</v>
      </c>
      <c r="T259" s="1">
        <f t="shared" si="58"/>
        <v>281</v>
      </c>
      <c r="U259" s="1">
        <v>305.5</v>
      </c>
      <c r="V259" s="1">
        <v>3.1399999999999997E-2</v>
      </c>
      <c r="W259" s="1">
        <v>3.0733999999999999</v>
      </c>
      <c r="X259" s="1">
        <v>3.0733999999999999</v>
      </c>
      <c r="Y259" s="1">
        <v>0.4768</v>
      </c>
      <c r="Z259" s="1">
        <v>0.5</v>
      </c>
      <c r="AA259" s="1">
        <v>23.73083956</v>
      </c>
      <c r="AB259" s="1">
        <v>-23.73083956</v>
      </c>
      <c r="AC259" s="1">
        <v>35</v>
      </c>
      <c r="AD259" s="1">
        <v>35.592315229999997</v>
      </c>
      <c r="AE259" s="1">
        <v>2.81777027</v>
      </c>
      <c r="AF259" s="1">
        <v>5.8488417500000001</v>
      </c>
      <c r="AG259" s="1">
        <v>0.17259119000000001</v>
      </c>
      <c r="AH259" s="1">
        <v>8.36</v>
      </c>
      <c r="AI259" s="1">
        <v>0.36459134999999998</v>
      </c>
      <c r="AJ259" s="1">
        <v>0.31669999999999998</v>
      </c>
      <c r="AK259" s="1">
        <v>394.9562373</v>
      </c>
    </row>
    <row r="260" spans="1:37" x14ac:dyDescent="0.25">
      <c r="A260" s="1">
        <f t="shared" si="59"/>
        <v>0.1</v>
      </c>
      <c r="B260" s="1">
        <f t="shared" si="60"/>
        <v>2.24E-2</v>
      </c>
      <c r="C260" s="1">
        <v>0.5</v>
      </c>
      <c r="D260" s="1">
        <v>273</v>
      </c>
      <c r="E260" s="1">
        <v>30</v>
      </c>
      <c r="F260" s="1">
        <v>283</v>
      </c>
      <c r="G260" s="1">
        <f t="shared" si="61"/>
        <v>0.47635892222871057</v>
      </c>
      <c r="H260" s="1">
        <f t="shared" si="62"/>
        <v>0.42486971022637476</v>
      </c>
      <c r="I260" s="1">
        <f t="shared" si="63"/>
        <v>288</v>
      </c>
      <c r="J260" s="1">
        <f t="shared" si="64"/>
        <v>1.53</v>
      </c>
      <c r="K260" s="1">
        <f t="shared" si="65"/>
        <v>0.63400000000000001</v>
      </c>
      <c r="L260">
        <f t="shared" si="66"/>
        <v>0.92826579592747605</v>
      </c>
      <c r="M260">
        <f t="shared" si="67"/>
        <v>0.73051855088536921</v>
      </c>
      <c r="N260">
        <f t="shared" si="68"/>
        <v>1.1356079802712382</v>
      </c>
      <c r="O260">
        <f t="shared" si="69"/>
        <v>0.32362479497034197</v>
      </c>
      <c r="P260" s="1">
        <v>10</v>
      </c>
      <c r="Q260" s="1" t="s">
        <v>22</v>
      </c>
      <c r="R260" s="1">
        <f t="shared" si="56"/>
        <v>270.5</v>
      </c>
      <c r="S260" s="1">
        <f t="shared" si="57"/>
        <v>281</v>
      </c>
      <c r="T260" s="1">
        <f t="shared" si="58"/>
        <v>284.5</v>
      </c>
      <c r="U260" s="1">
        <v>305.5</v>
      </c>
      <c r="V260" s="1">
        <v>3.1399999999999997E-2</v>
      </c>
      <c r="W260" s="1">
        <v>1.8440000000000001</v>
      </c>
      <c r="X260" s="1">
        <v>1.8440000000000001</v>
      </c>
      <c r="Y260" s="1">
        <v>0.28610000000000002</v>
      </c>
      <c r="Z260" s="1">
        <v>0.3</v>
      </c>
      <c r="AA260" s="1">
        <v>13.9363805</v>
      </c>
      <c r="AB260" s="1">
        <v>-13.9363805</v>
      </c>
      <c r="AC260" s="1">
        <v>35</v>
      </c>
      <c r="AD260" s="1">
        <v>35.69047844</v>
      </c>
      <c r="AE260" s="1">
        <v>1.9736139399999999</v>
      </c>
      <c r="AF260" s="1">
        <v>4.0900941399999997</v>
      </c>
      <c r="AG260" s="1">
        <v>6.0814050000000001E-2</v>
      </c>
      <c r="AH260" s="1">
        <v>8.36</v>
      </c>
      <c r="AI260" s="1">
        <v>0.25536594000000001</v>
      </c>
      <c r="AJ260" s="1">
        <v>0.22750000000000001</v>
      </c>
      <c r="AK260" s="1">
        <v>332.4640612</v>
      </c>
    </row>
    <row r="261" spans="1:37" x14ac:dyDescent="0.25">
      <c r="A261" s="1">
        <f t="shared" si="59"/>
        <v>0.1</v>
      </c>
      <c r="B261" s="1">
        <f t="shared" si="60"/>
        <v>2.24E-2</v>
      </c>
      <c r="C261" s="1">
        <v>0.5</v>
      </c>
      <c r="D261" s="1">
        <v>273</v>
      </c>
      <c r="E261" s="1">
        <v>30</v>
      </c>
      <c r="F261" s="1">
        <v>283</v>
      </c>
      <c r="G261" s="1">
        <f t="shared" si="61"/>
        <v>0.47635892222871057</v>
      </c>
      <c r="H261" s="1">
        <f t="shared" si="62"/>
        <v>0.42486971022637476</v>
      </c>
      <c r="I261" s="1">
        <f t="shared" si="63"/>
        <v>288</v>
      </c>
      <c r="J261" s="1">
        <f t="shared" si="64"/>
        <v>1.53</v>
      </c>
      <c r="K261" s="1">
        <f t="shared" si="65"/>
        <v>0.63400000000000001</v>
      </c>
      <c r="L261">
        <f t="shared" si="66"/>
        <v>0.92826579592747605</v>
      </c>
      <c r="M261">
        <f t="shared" si="67"/>
        <v>0.73051855088536921</v>
      </c>
      <c r="N261">
        <f t="shared" si="68"/>
        <v>1.1356079802712382</v>
      </c>
      <c r="O261">
        <f t="shared" si="69"/>
        <v>0.32362479497034197</v>
      </c>
      <c r="P261" s="1">
        <v>10</v>
      </c>
      <c r="Q261" s="1" t="s">
        <v>23</v>
      </c>
      <c r="R261" s="1">
        <f t="shared" si="56"/>
        <v>270.5</v>
      </c>
      <c r="S261" s="1">
        <f t="shared" si="57"/>
        <v>281</v>
      </c>
      <c r="T261" s="1">
        <f t="shared" si="58"/>
        <v>284.5</v>
      </c>
      <c r="U261" s="1">
        <v>305.5</v>
      </c>
      <c r="V261" s="1">
        <v>3.1399999999999997E-2</v>
      </c>
      <c r="W261" s="1">
        <v>2.4586999999999999</v>
      </c>
      <c r="X261" s="1">
        <v>2.4586999999999999</v>
      </c>
      <c r="Y261" s="1">
        <v>0.38150000000000001</v>
      </c>
      <c r="Z261" s="1">
        <v>0.4</v>
      </c>
      <c r="AA261" s="1">
        <v>18.78325615</v>
      </c>
      <c r="AB261" s="1">
        <v>-18.78325615</v>
      </c>
      <c r="AC261" s="1">
        <v>35</v>
      </c>
      <c r="AD261" s="1">
        <v>35.664442450000003</v>
      </c>
      <c r="AE261" s="1">
        <v>2.5871281100000001</v>
      </c>
      <c r="AF261" s="1">
        <v>5.1910903099999999</v>
      </c>
      <c r="AG261" s="1">
        <v>0.10928612</v>
      </c>
      <c r="AH261" s="1">
        <v>8.36</v>
      </c>
      <c r="AI261" s="1">
        <v>0.33474854999999998</v>
      </c>
      <c r="AJ261" s="1">
        <v>0.29389999999999999</v>
      </c>
      <c r="AK261" s="1">
        <v>365.2980025</v>
      </c>
    </row>
    <row r="262" spans="1:37" x14ac:dyDescent="0.25">
      <c r="A262" s="1">
        <f t="shared" si="59"/>
        <v>0.1</v>
      </c>
      <c r="B262" s="1">
        <f t="shared" si="60"/>
        <v>2.24E-2</v>
      </c>
      <c r="C262" s="1">
        <v>0.5</v>
      </c>
      <c r="D262" s="1">
        <v>273</v>
      </c>
      <c r="E262" s="1">
        <v>30</v>
      </c>
      <c r="F262" s="1">
        <v>283</v>
      </c>
      <c r="G262" s="1">
        <f t="shared" si="61"/>
        <v>0.47635892222871057</v>
      </c>
      <c r="H262" s="1">
        <f t="shared" si="62"/>
        <v>0.42486971022637476</v>
      </c>
      <c r="I262" s="1">
        <f t="shared" si="63"/>
        <v>288</v>
      </c>
      <c r="J262" s="1">
        <f t="shared" si="64"/>
        <v>1.53</v>
      </c>
      <c r="K262" s="1">
        <f t="shared" si="65"/>
        <v>0.63400000000000001</v>
      </c>
      <c r="L262">
        <f t="shared" si="66"/>
        <v>0.92826579592747605</v>
      </c>
      <c r="M262">
        <f t="shared" si="67"/>
        <v>0.73051855088536921</v>
      </c>
      <c r="N262">
        <f t="shared" si="68"/>
        <v>1.1356079802712382</v>
      </c>
      <c r="O262">
        <f t="shared" si="69"/>
        <v>0.32362479497034197</v>
      </c>
      <c r="P262" s="1">
        <v>10</v>
      </c>
      <c r="Q262" s="1" t="s">
        <v>24</v>
      </c>
      <c r="R262" s="1">
        <f t="shared" si="56"/>
        <v>270.5</v>
      </c>
      <c r="S262" s="1">
        <f t="shared" si="57"/>
        <v>281</v>
      </c>
      <c r="T262" s="1">
        <f t="shared" si="58"/>
        <v>284.5</v>
      </c>
      <c r="U262" s="1">
        <v>305.5</v>
      </c>
      <c r="V262" s="1">
        <v>3.1399999999999997E-2</v>
      </c>
      <c r="W262" s="1">
        <v>3.0733999999999999</v>
      </c>
      <c r="X262" s="1">
        <v>3.0733999999999999</v>
      </c>
      <c r="Y262" s="1">
        <v>0.4768</v>
      </c>
      <c r="Z262" s="1">
        <v>0.5</v>
      </c>
      <c r="AA262" s="1">
        <v>23.73083956</v>
      </c>
      <c r="AB262" s="1">
        <v>-23.73083956</v>
      </c>
      <c r="AC262" s="1">
        <v>35</v>
      </c>
      <c r="AD262" s="1">
        <v>35.587933669999998</v>
      </c>
      <c r="AE262" s="1">
        <v>2.7514262199999999</v>
      </c>
      <c r="AF262" s="1">
        <v>5.8515682</v>
      </c>
      <c r="AG262" s="1">
        <v>0.17259119000000001</v>
      </c>
      <c r="AH262" s="1">
        <v>8.36</v>
      </c>
      <c r="AI262" s="1">
        <v>0.35600709000000003</v>
      </c>
      <c r="AJ262" s="1">
        <v>0.3095</v>
      </c>
      <c r="AK262" s="1">
        <v>390.90451999999999</v>
      </c>
    </row>
    <row r="263" spans="1:37" x14ac:dyDescent="0.25">
      <c r="A263" s="1">
        <f t="shared" si="59"/>
        <v>0.1</v>
      </c>
      <c r="B263" s="1">
        <f t="shared" si="60"/>
        <v>2.24E-2</v>
      </c>
      <c r="C263" s="1">
        <v>0.5</v>
      </c>
      <c r="D263" s="1">
        <v>273</v>
      </c>
      <c r="E263" s="1">
        <v>40</v>
      </c>
      <c r="F263" s="1">
        <v>283</v>
      </c>
      <c r="G263" s="1">
        <f t="shared" si="61"/>
        <v>0.47635892222871057</v>
      </c>
      <c r="H263" s="1">
        <f t="shared" si="62"/>
        <v>0.42486971022637476</v>
      </c>
      <c r="I263" s="1">
        <f t="shared" si="63"/>
        <v>288</v>
      </c>
      <c r="J263" s="1">
        <f t="shared" si="64"/>
        <v>1.53</v>
      </c>
      <c r="K263" s="1">
        <f t="shared" si="65"/>
        <v>0.63400000000000001</v>
      </c>
      <c r="L263">
        <f t="shared" si="66"/>
        <v>0.92826579592747605</v>
      </c>
      <c r="M263">
        <f t="shared" si="67"/>
        <v>0.73051855088536921</v>
      </c>
      <c r="N263">
        <f t="shared" si="68"/>
        <v>1.1356079802712382</v>
      </c>
      <c r="O263">
        <f t="shared" si="69"/>
        <v>0.32362479497034197</v>
      </c>
      <c r="P263" s="1">
        <v>10</v>
      </c>
      <c r="Q263" s="1" t="s">
        <v>22</v>
      </c>
      <c r="R263" s="1">
        <f t="shared" si="56"/>
        <v>270.5</v>
      </c>
      <c r="S263" s="1">
        <f t="shared" si="57"/>
        <v>284.5</v>
      </c>
      <c r="T263" s="1">
        <f t="shared" si="58"/>
        <v>288</v>
      </c>
      <c r="U263" s="1">
        <v>305.5</v>
      </c>
      <c r="V263" s="1">
        <v>3.1399999999999997E-2</v>
      </c>
      <c r="W263" s="1">
        <v>1.8440000000000001</v>
      </c>
      <c r="X263" s="1">
        <v>1.8440000000000001</v>
      </c>
      <c r="Y263" s="1">
        <v>0.28610000000000002</v>
      </c>
      <c r="Z263" s="1">
        <v>0.3</v>
      </c>
      <c r="AA263" s="1">
        <v>13.9363805</v>
      </c>
      <c r="AB263" s="1">
        <v>-13.9363805</v>
      </c>
      <c r="AC263" s="1">
        <v>35</v>
      </c>
      <c r="AD263" s="1">
        <v>35.640575169999998</v>
      </c>
      <c r="AE263" s="1">
        <v>1.74444065</v>
      </c>
      <c r="AF263" s="1">
        <v>3.8820271000000002</v>
      </c>
      <c r="AG263" s="1">
        <v>6.0814050000000001E-2</v>
      </c>
      <c r="AH263" s="1">
        <v>8.36</v>
      </c>
      <c r="AI263" s="1">
        <v>0.22571321</v>
      </c>
      <c r="AJ263" s="1">
        <v>0.20180000000000001</v>
      </c>
      <c r="AK263" s="1">
        <v>368.29705639999997</v>
      </c>
    </row>
    <row r="264" spans="1:37" x14ac:dyDescent="0.25">
      <c r="A264" s="1">
        <f t="shared" si="59"/>
        <v>0.1</v>
      </c>
      <c r="B264" s="1">
        <f t="shared" si="60"/>
        <v>2.24E-2</v>
      </c>
      <c r="C264" s="1">
        <v>0.5</v>
      </c>
      <c r="D264" s="1">
        <v>273</v>
      </c>
      <c r="E264" s="1">
        <v>40</v>
      </c>
      <c r="F264" s="1">
        <v>283</v>
      </c>
      <c r="G264" s="1">
        <f t="shared" si="61"/>
        <v>0.47635892222871057</v>
      </c>
      <c r="H264" s="1">
        <f t="shared" si="62"/>
        <v>0.42486971022637476</v>
      </c>
      <c r="I264" s="1">
        <f t="shared" si="63"/>
        <v>288</v>
      </c>
      <c r="J264" s="1">
        <f t="shared" si="64"/>
        <v>1.53</v>
      </c>
      <c r="K264" s="1">
        <f t="shared" si="65"/>
        <v>0.63400000000000001</v>
      </c>
      <c r="L264">
        <f t="shared" si="66"/>
        <v>0.92826579592747605</v>
      </c>
      <c r="M264">
        <f t="shared" si="67"/>
        <v>0.73051855088536921</v>
      </c>
      <c r="N264">
        <f t="shared" si="68"/>
        <v>1.1356079802712382</v>
      </c>
      <c r="O264">
        <f t="shared" si="69"/>
        <v>0.32362479497034197</v>
      </c>
      <c r="P264" s="1">
        <v>10</v>
      </c>
      <c r="Q264" s="1" t="s">
        <v>23</v>
      </c>
      <c r="R264" s="1">
        <f t="shared" si="56"/>
        <v>270.5</v>
      </c>
      <c r="S264" s="1">
        <f t="shared" si="57"/>
        <v>284.5</v>
      </c>
      <c r="T264" s="1">
        <f t="shared" si="58"/>
        <v>288</v>
      </c>
      <c r="U264" s="1">
        <v>305.5</v>
      </c>
      <c r="V264" s="1">
        <v>3.1399999999999997E-2</v>
      </c>
      <c r="W264" s="1">
        <v>2.4586999999999999</v>
      </c>
      <c r="X264" s="1">
        <v>2.4586999999999999</v>
      </c>
      <c r="Y264" s="1">
        <v>0.38150000000000001</v>
      </c>
      <c r="Z264" s="1">
        <v>0.4</v>
      </c>
      <c r="AA264" s="1">
        <v>18.78325615</v>
      </c>
      <c r="AB264" s="1">
        <v>-18.78325615</v>
      </c>
      <c r="AC264" s="1">
        <v>35</v>
      </c>
      <c r="AD264" s="1">
        <v>35.61123474</v>
      </c>
      <c r="AE264" s="1">
        <v>2.2804887699999998</v>
      </c>
      <c r="AF264" s="1">
        <v>4.8757951200000003</v>
      </c>
      <c r="AG264" s="1">
        <v>0.10928612</v>
      </c>
      <c r="AH264" s="1">
        <v>8.36</v>
      </c>
      <c r="AI264" s="1">
        <v>0.29507248000000003</v>
      </c>
      <c r="AJ264" s="1">
        <v>0.26019999999999999</v>
      </c>
      <c r="AK264" s="1">
        <v>396.02463949999998</v>
      </c>
    </row>
    <row r="265" spans="1:37" x14ac:dyDescent="0.25">
      <c r="A265" s="1">
        <f t="shared" si="59"/>
        <v>0.1</v>
      </c>
      <c r="B265" s="1">
        <f t="shared" si="60"/>
        <v>2.24E-2</v>
      </c>
      <c r="C265" s="1">
        <v>0.5</v>
      </c>
      <c r="D265" s="1">
        <v>273</v>
      </c>
      <c r="E265" s="1">
        <v>40</v>
      </c>
      <c r="F265" s="1">
        <v>283</v>
      </c>
      <c r="G265" s="1">
        <f t="shared" si="61"/>
        <v>0.47635892222871057</v>
      </c>
      <c r="H265" s="1">
        <f t="shared" si="62"/>
        <v>0.42486971022637476</v>
      </c>
      <c r="I265" s="1">
        <f t="shared" si="63"/>
        <v>288</v>
      </c>
      <c r="J265" s="1">
        <f t="shared" si="64"/>
        <v>1.53</v>
      </c>
      <c r="K265" s="1">
        <f t="shared" si="65"/>
        <v>0.63400000000000001</v>
      </c>
      <c r="L265">
        <f t="shared" si="66"/>
        <v>0.92826579592747605</v>
      </c>
      <c r="M265">
        <f t="shared" si="67"/>
        <v>0.73051855088536921</v>
      </c>
      <c r="N265">
        <f t="shared" si="68"/>
        <v>1.1356079802712382</v>
      </c>
      <c r="O265">
        <f t="shared" si="69"/>
        <v>0.32362479497034197</v>
      </c>
      <c r="P265" s="1">
        <v>10</v>
      </c>
      <c r="Q265" s="1" t="s">
        <v>24</v>
      </c>
      <c r="R265" s="1">
        <f t="shared" si="56"/>
        <v>270.5</v>
      </c>
      <c r="S265" s="1">
        <f t="shared" si="57"/>
        <v>284.5</v>
      </c>
      <c r="T265" s="1">
        <f t="shared" si="58"/>
        <v>288</v>
      </c>
      <c r="U265" s="1">
        <v>305.5</v>
      </c>
      <c r="V265" s="1">
        <v>3.1399999999999997E-2</v>
      </c>
      <c r="W265" s="1">
        <v>3.0733999999999999</v>
      </c>
      <c r="X265" s="1">
        <v>3.0733999999999999</v>
      </c>
      <c r="Y265" s="1">
        <v>0.4768</v>
      </c>
      <c r="Z265" s="1">
        <v>0.5</v>
      </c>
      <c r="AA265" s="1">
        <v>23.73083956</v>
      </c>
      <c r="AB265" s="1">
        <v>-23.73083956</v>
      </c>
      <c r="AC265" s="1">
        <v>35</v>
      </c>
      <c r="AD265" s="1">
        <v>35.530891689999997</v>
      </c>
      <c r="AE265" s="1">
        <v>2.3533658599999998</v>
      </c>
      <c r="AF265" s="1">
        <v>5.4159234400000003</v>
      </c>
      <c r="AG265" s="1">
        <v>0.17259119000000001</v>
      </c>
      <c r="AH265" s="1">
        <v>8.36</v>
      </c>
      <c r="AI265" s="1">
        <v>0.30450205000000002</v>
      </c>
      <c r="AJ265" s="1">
        <v>0.26629999999999998</v>
      </c>
      <c r="AK265" s="1">
        <v>414.83375319999999</v>
      </c>
    </row>
    <row r="266" spans="1:37" x14ac:dyDescent="0.25">
      <c r="A266" s="1">
        <f t="shared" si="59"/>
        <v>0.1</v>
      </c>
      <c r="B266" s="1">
        <f t="shared" si="60"/>
        <v>2.24E-2</v>
      </c>
      <c r="C266" s="1">
        <v>0.5</v>
      </c>
      <c r="D266" s="1">
        <v>273</v>
      </c>
      <c r="E266" s="1">
        <v>10</v>
      </c>
      <c r="F266" s="1">
        <v>283</v>
      </c>
      <c r="G266" s="1">
        <f t="shared" si="61"/>
        <v>0.47635892222871057</v>
      </c>
      <c r="H266" s="1">
        <f t="shared" si="62"/>
        <v>0.42486971022637476</v>
      </c>
      <c r="I266" s="1">
        <f t="shared" si="63"/>
        <v>288</v>
      </c>
      <c r="J266" s="1">
        <f t="shared" si="64"/>
        <v>1.53</v>
      </c>
      <c r="K266" s="1">
        <f t="shared" si="65"/>
        <v>0.63400000000000001</v>
      </c>
      <c r="L266">
        <f t="shared" si="66"/>
        <v>0.92826579592747605</v>
      </c>
      <c r="M266">
        <f t="shared" si="67"/>
        <v>0.73051855088536921</v>
      </c>
      <c r="N266">
        <f t="shared" si="68"/>
        <v>1.1356079802712382</v>
      </c>
      <c r="O266">
        <f t="shared" si="69"/>
        <v>0.32362479497034197</v>
      </c>
      <c r="P266" s="1">
        <v>20</v>
      </c>
      <c r="Q266" s="1" t="s">
        <v>25</v>
      </c>
      <c r="R266" s="1">
        <f t="shared" si="56"/>
        <v>270.5</v>
      </c>
      <c r="S266" s="1">
        <f t="shared" si="57"/>
        <v>274</v>
      </c>
      <c r="T266" s="1">
        <f t="shared" si="58"/>
        <v>281</v>
      </c>
      <c r="U266" s="1">
        <v>305.5</v>
      </c>
      <c r="V266" s="1">
        <v>3.1399999999999997E-2</v>
      </c>
      <c r="W266" s="1">
        <v>1.8440000000000001</v>
      </c>
      <c r="X266" s="1">
        <v>1.8440000000000001</v>
      </c>
      <c r="Y266" s="1">
        <v>0.28610000000000002</v>
      </c>
      <c r="Z266" s="1">
        <v>0.3</v>
      </c>
      <c r="AA266" s="1">
        <v>13.9363805</v>
      </c>
      <c r="AB266" s="1">
        <v>-13.9363805</v>
      </c>
      <c r="AC266" s="1">
        <v>35</v>
      </c>
      <c r="AD266" s="1">
        <v>35.705736170000002</v>
      </c>
      <c r="AE266" s="1">
        <v>2.07114705</v>
      </c>
      <c r="AF266" s="1">
        <v>4.12591033</v>
      </c>
      <c r="AG266" s="1">
        <v>6.0814050000000001E-2</v>
      </c>
      <c r="AH266" s="1">
        <v>8.36</v>
      </c>
      <c r="AI266" s="1">
        <v>0.26798575000000002</v>
      </c>
      <c r="AJ266" s="1">
        <v>0.2384</v>
      </c>
      <c r="AK266" s="1">
        <v>328.73149419999999</v>
      </c>
    </row>
    <row r="267" spans="1:37" x14ac:dyDescent="0.25">
      <c r="A267" s="1">
        <f t="shared" si="59"/>
        <v>0.1</v>
      </c>
      <c r="B267" s="1">
        <f t="shared" si="60"/>
        <v>2.24E-2</v>
      </c>
      <c r="C267" s="1">
        <v>0.5</v>
      </c>
      <c r="D267" s="1">
        <v>273</v>
      </c>
      <c r="E267" s="1">
        <v>10</v>
      </c>
      <c r="F267" s="1">
        <v>283</v>
      </c>
      <c r="G267" s="1">
        <f t="shared" si="61"/>
        <v>0.47635892222871057</v>
      </c>
      <c r="H267" s="1">
        <f t="shared" si="62"/>
        <v>0.42486971022637476</v>
      </c>
      <c r="I267" s="1">
        <f t="shared" si="63"/>
        <v>288</v>
      </c>
      <c r="J267" s="1">
        <f t="shared" si="64"/>
        <v>1.53</v>
      </c>
      <c r="K267" s="1">
        <f t="shared" si="65"/>
        <v>0.63400000000000001</v>
      </c>
      <c r="L267">
        <f t="shared" si="66"/>
        <v>0.92826579592747605</v>
      </c>
      <c r="M267">
        <f t="shared" si="67"/>
        <v>0.73051855088536921</v>
      </c>
      <c r="N267">
        <f t="shared" si="68"/>
        <v>1.1356079802712382</v>
      </c>
      <c r="O267">
        <f t="shared" si="69"/>
        <v>0.32362479497034197</v>
      </c>
      <c r="P267" s="1">
        <v>20</v>
      </c>
      <c r="Q267" s="1" t="s">
        <v>23</v>
      </c>
      <c r="R267" s="1">
        <f t="shared" si="56"/>
        <v>270.5</v>
      </c>
      <c r="S267" s="1">
        <f t="shared" si="57"/>
        <v>274</v>
      </c>
      <c r="T267" s="1">
        <f t="shared" si="58"/>
        <v>281</v>
      </c>
      <c r="U267" s="1">
        <v>305.5</v>
      </c>
      <c r="V267" s="1">
        <v>3.1399999999999997E-2</v>
      </c>
      <c r="W267" s="1">
        <v>2.4586999999999999</v>
      </c>
      <c r="X267" s="1">
        <v>2.4586999999999999</v>
      </c>
      <c r="Y267" s="1">
        <v>0.38150000000000001</v>
      </c>
      <c r="Z267" s="1">
        <v>0.4</v>
      </c>
      <c r="AA267" s="1">
        <v>18.78325615</v>
      </c>
      <c r="AB267" s="1">
        <v>-18.78325615</v>
      </c>
      <c r="AC267" s="1">
        <v>35</v>
      </c>
      <c r="AD267" s="1">
        <v>35.661727149999997</v>
      </c>
      <c r="AE267" s="1">
        <v>2.5899860700000001</v>
      </c>
      <c r="AF267" s="1">
        <v>5.1568281899999997</v>
      </c>
      <c r="AG267" s="1">
        <v>0.10928612</v>
      </c>
      <c r="AH267" s="1">
        <v>8.36</v>
      </c>
      <c r="AI267" s="1">
        <v>0.33511834000000001</v>
      </c>
      <c r="AJ267" s="1">
        <v>0.29420000000000002</v>
      </c>
      <c r="AK267" s="1">
        <v>380.34019009999997</v>
      </c>
    </row>
    <row r="268" spans="1:37" x14ac:dyDescent="0.25">
      <c r="A268" s="1">
        <f t="shared" si="59"/>
        <v>0.1</v>
      </c>
      <c r="B268" s="1">
        <f t="shared" si="60"/>
        <v>2.24E-2</v>
      </c>
      <c r="C268" s="1">
        <v>0.5</v>
      </c>
      <c r="D268" s="1">
        <v>273</v>
      </c>
      <c r="E268" s="1">
        <v>10</v>
      </c>
      <c r="F268" s="1">
        <v>283</v>
      </c>
      <c r="G268" s="1">
        <f t="shared" si="61"/>
        <v>0.47635892222871057</v>
      </c>
      <c r="H268" s="1">
        <f t="shared" si="62"/>
        <v>0.42486971022637476</v>
      </c>
      <c r="I268" s="1">
        <f t="shared" si="63"/>
        <v>288</v>
      </c>
      <c r="J268" s="1">
        <f t="shared" si="64"/>
        <v>1.53</v>
      </c>
      <c r="K268" s="1">
        <f t="shared" si="65"/>
        <v>0.63400000000000001</v>
      </c>
      <c r="L268">
        <f t="shared" si="66"/>
        <v>0.92826579592747605</v>
      </c>
      <c r="M268">
        <f t="shared" si="67"/>
        <v>0.73051855088536921</v>
      </c>
      <c r="N268">
        <f t="shared" si="68"/>
        <v>1.1356079802712382</v>
      </c>
      <c r="O268">
        <f t="shared" si="69"/>
        <v>0.32362479497034197</v>
      </c>
      <c r="P268" s="1">
        <v>20</v>
      </c>
      <c r="Q268" s="1" t="s">
        <v>24</v>
      </c>
      <c r="R268" s="1">
        <f t="shared" si="56"/>
        <v>270.5</v>
      </c>
      <c r="S268" s="1">
        <f t="shared" si="57"/>
        <v>274</v>
      </c>
      <c r="T268" s="1">
        <f t="shared" si="58"/>
        <v>281</v>
      </c>
      <c r="U268" s="1">
        <v>305.5</v>
      </c>
      <c r="V268" s="1">
        <v>3.1399999999999997E-2</v>
      </c>
      <c r="W268" s="1">
        <v>3.0733999999999999</v>
      </c>
      <c r="X268" s="1">
        <v>3.0733999999999999</v>
      </c>
      <c r="Y268" s="1">
        <v>0.4768</v>
      </c>
      <c r="Z268" s="1">
        <v>0.5</v>
      </c>
      <c r="AA268" s="1">
        <v>23.73083956</v>
      </c>
      <c r="AB268" s="1">
        <v>-23.73083956</v>
      </c>
      <c r="AC268" s="1">
        <v>35</v>
      </c>
      <c r="AD268" s="1">
        <v>35.570484620000002</v>
      </c>
      <c r="AE268" s="1">
        <v>2.6400019299999999</v>
      </c>
      <c r="AF268" s="1">
        <v>5.7095564999999997</v>
      </c>
      <c r="AG268" s="1">
        <v>0.17259119000000001</v>
      </c>
      <c r="AH268" s="1">
        <v>8.36</v>
      </c>
      <c r="AI268" s="1">
        <v>0.3415899</v>
      </c>
      <c r="AJ268" s="1">
        <v>0.29749999999999999</v>
      </c>
      <c r="AK268" s="1">
        <v>415.18875689999999</v>
      </c>
    </row>
    <row r="269" spans="1:37" x14ac:dyDescent="0.25">
      <c r="A269" s="1">
        <f t="shared" si="59"/>
        <v>0.1</v>
      </c>
      <c r="B269" s="1">
        <f t="shared" si="60"/>
        <v>2.24E-2</v>
      </c>
      <c r="C269" s="1">
        <v>0.5</v>
      </c>
      <c r="D269" s="1">
        <v>273</v>
      </c>
      <c r="E269" s="1">
        <v>20</v>
      </c>
      <c r="F269" s="1">
        <v>283</v>
      </c>
      <c r="G269" s="1">
        <f t="shared" si="61"/>
        <v>0.47635892222871057</v>
      </c>
      <c r="H269" s="1">
        <f t="shared" si="62"/>
        <v>0.42486971022637476</v>
      </c>
      <c r="I269" s="1">
        <f t="shared" si="63"/>
        <v>288</v>
      </c>
      <c r="J269" s="1">
        <f t="shared" si="64"/>
        <v>1.53</v>
      </c>
      <c r="K269" s="1">
        <f t="shared" si="65"/>
        <v>0.63400000000000001</v>
      </c>
      <c r="L269">
        <f t="shared" si="66"/>
        <v>0.92826579592747605</v>
      </c>
      <c r="M269">
        <f t="shared" si="67"/>
        <v>0.73051855088536921</v>
      </c>
      <c r="N269">
        <f t="shared" si="68"/>
        <v>1.1356079802712382</v>
      </c>
      <c r="O269">
        <f t="shared" si="69"/>
        <v>0.32362479497034197</v>
      </c>
      <c r="P269" s="1">
        <v>20</v>
      </c>
      <c r="Q269" s="1" t="s">
        <v>22</v>
      </c>
      <c r="R269" s="1">
        <f t="shared" si="56"/>
        <v>270.5</v>
      </c>
      <c r="S269" s="1">
        <f t="shared" si="57"/>
        <v>277.5</v>
      </c>
      <c r="T269" s="1">
        <f t="shared" si="58"/>
        <v>284.5</v>
      </c>
      <c r="U269" s="1">
        <v>305.5</v>
      </c>
      <c r="V269" s="1">
        <v>3.1399999999999997E-2</v>
      </c>
      <c r="W269" s="1">
        <v>1.8440000000000001</v>
      </c>
      <c r="X269" s="1">
        <v>1.8440000000000001</v>
      </c>
      <c r="Y269" s="1">
        <v>0.28610000000000002</v>
      </c>
      <c r="Z269" s="1">
        <v>0.3</v>
      </c>
      <c r="AA269" s="1">
        <v>13.9363805</v>
      </c>
      <c r="AB269" s="1">
        <v>-13.9363805</v>
      </c>
      <c r="AC269" s="1">
        <v>35</v>
      </c>
      <c r="AD269" s="1">
        <v>35.708405480000003</v>
      </c>
      <c r="AE269" s="1">
        <v>2.0683486499999999</v>
      </c>
      <c r="AF269" s="1">
        <v>4.15223941</v>
      </c>
      <c r="AG269" s="1">
        <v>6.0814050000000001E-2</v>
      </c>
      <c r="AH269" s="1">
        <v>8.36</v>
      </c>
      <c r="AI269" s="1">
        <v>0.26762366999999998</v>
      </c>
      <c r="AJ269" s="1">
        <v>0.23810000000000001</v>
      </c>
      <c r="AK269" s="1">
        <v>311.7488965</v>
      </c>
    </row>
    <row r="270" spans="1:37" x14ac:dyDescent="0.25">
      <c r="A270" s="1">
        <f t="shared" si="59"/>
        <v>0.1</v>
      </c>
      <c r="B270" s="1">
        <f t="shared" si="60"/>
        <v>2.24E-2</v>
      </c>
      <c r="C270" s="1">
        <v>0.5</v>
      </c>
      <c r="D270" s="1">
        <v>273</v>
      </c>
      <c r="E270" s="1">
        <v>20</v>
      </c>
      <c r="F270" s="1">
        <v>283</v>
      </c>
      <c r="G270" s="1">
        <f t="shared" si="61"/>
        <v>0.47635892222871057</v>
      </c>
      <c r="H270" s="1">
        <f t="shared" si="62"/>
        <v>0.42486971022637476</v>
      </c>
      <c r="I270" s="1">
        <f t="shared" si="63"/>
        <v>288</v>
      </c>
      <c r="J270" s="1">
        <f t="shared" si="64"/>
        <v>1.53</v>
      </c>
      <c r="K270" s="1">
        <f t="shared" si="65"/>
        <v>0.63400000000000001</v>
      </c>
      <c r="L270">
        <f t="shared" si="66"/>
        <v>0.92826579592747605</v>
      </c>
      <c r="M270">
        <f t="shared" si="67"/>
        <v>0.73051855088536921</v>
      </c>
      <c r="N270">
        <f t="shared" si="68"/>
        <v>1.1356079802712382</v>
      </c>
      <c r="O270">
        <f t="shared" si="69"/>
        <v>0.32362479497034197</v>
      </c>
      <c r="P270" s="1">
        <v>20</v>
      </c>
      <c r="Q270" s="1" t="s">
        <v>23</v>
      </c>
      <c r="R270" s="1">
        <f t="shared" si="56"/>
        <v>270.5</v>
      </c>
      <c r="S270" s="1">
        <f t="shared" si="57"/>
        <v>277.5</v>
      </c>
      <c r="T270" s="1">
        <f t="shared" si="58"/>
        <v>284.5</v>
      </c>
      <c r="U270" s="1">
        <v>305.5</v>
      </c>
      <c r="V270" s="1">
        <v>3.1399999999999997E-2</v>
      </c>
      <c r="W270" s="1">
        <v>2.4586999999999999</v>
      </c>
      <c r="X270" s="1">
        <v>2.4586999999999999</v>
      </c>
      <c r="Y270" s="1">
        <v>0.38150000000000001</v>
      </c>
      <c r="Z270" s="1">
        <v>0.4</v>
      </c>
      <c r="AA270" s="1">
        <v>18.78325615</v>
      </c>
      <c r="AB270" s="1">
        <v>-18.78325615</v>
      </c>
      <c r="AC270" s="1">
        <v>35</v>
      </c>
      <c r="AD270" s="1">
        <v>35.680811749999997</v>
      </c>
      <c r="AE270" s="1">
        <v>2.6933648400000001</v>
      </c>
      <c r="AF270" s="1">
        <v>5.2760156800000004</v>
      </c>
      <c r="AG270" s="1">
        <v>0.10928612</v>
      </c>
      <c r="AH270" s="1">
        <v>8.36</v>
      </c>
      <c r="AI270" s="1">
        <v>0.34849453000000002</v>
      </c>
      <c r="AJ270" s="1">
        <v>0.3054</v>
      </c>
      <c r="AK270" s="1">
        <v>350.15671939999999</v>
      </c>
    </row>
    <row r="271" spans="1:37" x14ac:dyDescent="0.25">
      <c r="A271" s="1">
        <f t="shared" si="59"/>
        <v>0.1</v>
      </c>
      <c r="B271" s="1">
        <f t="shared" si="60"/>
        <v>2.24E-2</v>
      </c>
      <c r="C271" s="1">
        <v>0.5</v>
      </c>
      <c r="D271" s="1">
        <v>273</v>
      </c>
      <c r="E271" s="1">
        <v>20</v>
      </c>
      <c r="F271" s="1">
        <v>283</v>
      </c>
      <c r="G271" s="1">
        <f t="shared" si="61"/>
        <v>0.47635892222871057</v>
      </c>
      <c r="H271" s="1">
        <f t="shared" si="62"/>
        <v>0.42486971022637476</v>
      </c>
      <c r="I271" s="1">
        <f t="shared" si="63"/>
        <v>288</v>
      </c>
      <c r="J271" s="1">
        <f t="shared" si="64"/>
        <v>1.53</v>
      </c>
      <c r="K271" s="1">
        <f t="shared" si="65"/>
        <v>0.63400000000000001</v>
      </c>
      <c r="L271">
        <f t="shared" si="66"/>
        <v>0.92826579592747605</v>
      </c>
      <c r="M271">
        <f t="shared" si="67"/>
        <v>0.73051855088536921</v>
      </c>
      <c r="N271">
        <f t="shared" si="68"/>
        <v>1.1356079802712382</v>
      </c>
      <c r="O271">
        <f t="shared" si="69"/>
        <v>0.32362479497034197</v>
      </c>
      <c r="P271" s="1">
        <v>20</v>
      </c>
      <c r="Q271" s="1" t="s">
        <v>24</v>
      </c>
      <c r="R271" s="1">
        <f t="shared" si="56"/>
        <v>270.5</v>
      </c>
      <c r="S271" s="1">
        <f t="shared" si="57"/>
        <v>277.5</v>
      </c>
      <c r="T271" s="1">
        <f t="shared" si="58"/>
        <v>284.5</v>
      </c>
      <c r="U271" s="1">
        <v>305.5</v>
      </c>
      <c r="V271" s="1">
        <v>3.1399999999999997E-2</v>
      </c>
      <c r="W271" s="1">
        <v>3.0733999999999999</v>
      </c>
      <c r="X271" s="1">
        <v>3.0733999999999999</v>
      </c>
      <c r="Y271" s="1">
        <v>0.4768</v>
      </c>
      <c r="Z271" s="1">
        <v>0.5</v>
      </c>
      <c r="AA271" s="1">
        <v>23.73083956</v>
      </c>
      <c r="AB271" s="1">
        <v>-23.73083956</v>
      </c>
      <c r="AC271" s="1">
        <v>35</v>
      </c>
      <c r="AD271" s="1">
        <v>35.601554409999999</v>
      </c>
      <c r="AE271" s="1">
        <v>2.8546611899999998</v>
      </c>
      <c r="AF271" s="1">
        <v>5.9474157099999996</v>
      </c>
      <c r="AG271" s="1">
        <v>0.17259119000000001</v>
      </c>
      <c r="AH271" s="1">
        <v>8.36</v>
      </c>
      <c r="AI271" s="1">
        <v>0.36936466000000001</v>
      </c>
      <c r="AJ271" s="1">
        <v>0.32069999999999999</v>
      </c>
      <c r="AK271" s="1">
        <v>382.08973259999999</v>
      </c>
    </row>
    <row r="272" spans="1:37" x14ac:dyDescent="0.25">
      <c r="A272" s="1">
        <f t="shared" si="59"/>
        <v>0.1</v>
      </c>
      <c r="B272" s="1">
        <f t="shared" si="60"/>
        <v>2.24E-2</v>
      </c>
      <c r="C272" s="1">
        <v>0.5</v>
      </c>
      <c r="D272" s="1">
        <v>273</v>
      </c>
      <c r="E272" s="1">
        <v>30</v>
      </c>
      <c r="F272" s="1">
        <v>283</v>
      </c>
      <c r="G272" s="1">
        <f t="shared" si="61"/>
        <v>0.47635892222871057</v>
      </c>
      <c r="H272" s="1">
        <f t="shared" si="62"/>
        <v>0.42486971022637476</v>
      </c>
      <c r="I272" s="1">
        <f t="shared" si="63"/>
        <v>288</v>
      </c>
      <c r="J272" s="1">
        <f t="shared" si="64"/>
        <v>1.53</v>
      </c>
      <c r="K272" s="1">
        <f t="shared" si="65"/>
        <v>0.63400000000000001</v>
      </c>
      <c r="L272">
        <f t="shared" si="66"/>
        <v>0.92826579592747605</v>
      </c>
      <c r="M272">
        <f t="shared" si="67"/>
        <v>0.73051855088536921</v>
      </c>
      <c r="N272">
        <f t="shared" si="68"/>
        <v>1.1356079802712382</v>
      </c>
      <c r="O272">
        <f t="shared" si="69"/>
        <v>0.32362479497034197</v>
      </c>
      <c r="P272" s="1">
        <v>20</v>
      </c>
      <c r="Q272" s="1" t="s">
        <v>22</v>
      </c>
      <c r="R272" s="1">
        <f t="shared" si="56"/>
        <v>270.5</v>
      </c>
      <c r="S272" s="1">
        <f t="shared" si="57"/>
        <v>281</v>
      </c>
      <c r="T272" s="1">
        <f t="shared" si="58"/>
        <v>288</v>
      </c>
      <c r="U272" s="1">
        <v>305.5</v>
      </c>
      <c r="V272" s="1">
        <v>3.1399999999999997E-2</v>
      </c>
      <c r="W272" s="1">
        <v>1.8440000000000001</v>
      </c>
      <c r="X272" s="1">
        <v>1.8440000000000001</v>
      </c>
      <c r="Y272" s="1">
        <v>0.28610000000000002</v>
      </c>
      <c r="Z272" s="1">
        <v>0.3</v>
      </c>
      <c r="AA272" s="1">
        <v>13.9363805</v>
      </c>
      <c r="AB272" s="1">
        <v>-13.9363805</v>
      </c>
      <c r="AC272" s="1">
        <v>35</v>
      </c>
      <c r="AD272" s="1">
        <v>35.66946532</v>
      </c>
      <c r="AE272" s="1">
        <v>1.88889894</v>
      </c>
      <c r="AF272" s="1">
        <v>3.9905169599999999</v>
      </c>
      <c r="AG272" s="1">
        <v>6.0814050000000001E-2</v>
      </c>
      <c r="AH272" s="1">
        <v>8.36</v>
      </c>
      <c r="AI272" s="1">
        <v>0.24440466999999999</v>
      </c>
      <c r="AJ272" s="1">
        <v>0.218</v>
      </c>
      <c r="AK272" s="1">
        <v>343.74185219999998</v>
      </c>
    </row>
    <row r="273" spans="1:37" x14ac:dyDescent="0.25">
      <c r="A273" s="1">
        <f t="shared" si="59"/>
        <v>0.1</v>
      </c>
      <c r="B273" s="1">
        <f t="shared" si="60"/>
        <v>2.24E-2</v>
      </c>
      <c r="C273" s="1">
        <v>0.5</v>
      </c>
      <c r="D273" s="1">
        <v>273</v>
      </c>
      <c r="E273" s="1">
        <v>30</v>
      </c>
      <c r="F273" s="1">
        <v>283</v>
      </c>
      <c r="G273" s="1">
        <f t="shared" si="61"/>
        <v>0.47635892222871057</v>
      </c>
      <c r="H273" s="1">
        <f t="shared" si="62"/>
        <v>0.42486971022637476</v>
      </c>
      <c r="I273" s="1">
        <f t="shared" si="63"/>
        <v>288</v>
      </c>
      <c r="J273" s="1">
        <f t="shared" si="64"/>
        <v>1.53</v>
      </c>
      <c r="K273" s="1">
        <f t="shared" si="65"/>
        <v>0.63400000000000001</v>
      </c>
      <c r="L273">
        <f t="shared" si="66"/>
        <v>0.92826579592747605</v>
      </c>
      <c r="M273">
        <f t="shared" si="67"/>
        <v>0.73051855088536921</v>
      </c>
      <c r="N273">
        <f t="shared" si="68"/>
        <v>1.1356079802712382</v>
      </c>
      <c r="O273">
        <f t="shared" si="69"/>
        <v>0.32362479497034197</v>
      </c>
      <c r="P273" s="1">
        <v>20</v>
      </c>
      <c r="Q273" s="1" t="s">
        <v>23</v>
      </c>
      <c r="R273" s="1">
        <f t="shared" si="56"/>
        <v>270.5</v>
      </c>
      <c r="S273" s="1">
        <f t="shared" si="57"/>
        <v>281</v>
      </c>
      <c r="T273" s="1">
        <f t="shared" si="58"/>
        <v>288</v>
      </c>
      <c r="U273" s="1">
        <v>305.5</v>
      </c>
      <c r="V273" s="1">
        <v>3.1399999999999997E-2</v>
      </c>
      <c r="W273" s="1">
        <v>2.4586999999999999</v>
      </c>
      <c r="X273" s="1">
        <v>2.4586999999999999</v>
      </c>
      <c r="Y273" s="1">
        <v>0.38150000000000001</v>
      </c>
      <c r="Z273" s="1">
        <v>0.4</v>
      </c>
      <c r="AA273" s="1">
        <v>18.78325615</v>
      </c>
      <c r="AB273" s="1">
        <v>-18.78325615</v>
      </c>
      <c r="AC273" s="1">
        <v>35</v>
      </c>
      <c r="AD273" s="1">
        <v>35.642362120000001</v>
      </c>
      <c r="AE273" s="1">
        <v>2.47211136</v>
      </c>
      <c r="AF273" s="1">
        <v>5.04783267</v>
      </c>
      <c r="AG273" s="1">
        <v>0.10928612</v>
      </c>
      <c r="AH273" s="1">
        <v>8.36</v>
      </c>
      <c r="AI273" s="1">
        <v>0.31986652999999998</v>
      </c>
      <c r="AJ273" s="1">
        <v>0.28129999999999999</v>
      </c>
      <c r="AK273" s="1">
        <v>373.35112129999999</v>
      </c>
    </row>
    <row r="274" spans="1:37" x14ac:dyDescent="0.25">
      <c r="A274" s="1">
        <f t="shared" si="59"/>
        <v>0.1</v>
      </c>
      <c r="B274" s="1">
        <f t="shared" si="60"/>
        <v>2.24E-2</v>
      </c>
      <c r="C274" s="1">
        <v>0.5</v>
      </c>
      <c r="D274" s="1">
        <v>273</v>
      </c>
      <c r="E274" s="1">
        <v>30</v>
      </c>
      <c r="F274" s="1">
        <v>283</v>
      </c>
      <c r="G274" s="1">
        <f t="shared" si="61"/>
        <v>0.47635892222871057</v>
      </c>
      <c r="H274" s="1">
        <f t="shared" si="62"/>
        <v>0.42486971022637476</v>
      </c>
      <c r="I274" s="1">
        <f t="shared" si="63"/>
        <v>288</v>
      </c>
      <c r="J274" s="1">
        <f t="shared" si="64"/>
        <v>1.53</v>
      </c>
      <c r="K274" s="1">
        <f t="shared" si="65"/>
        <v>0.63400000000000001</v>
      </c>
      <c r="L274">
        <f t="shared" si="66"/>
        <v>0.92826579592747605</v>
      </c>
      <c r="M274">
        <f t="shared" si="67"/>
        <v>0.73051855088536921</v>
      </c>
      <c r="N274">
        <f t="shared" si="68"/>
        <v>1.1356079802712382</v>
      </c>
      <c r="O274">
        <f t="shared" si="69"/>
        <v>0.32362479497034197</v>
      </c>
      <c r="P274" s="1">
        <v>20</v>
      </c>
      <c r="Q274" s="1" t="s">
        <v>24</v>
      </c>
      <c r="R274" s="1">
        <f t="shared" si="56"/>
        <v>270.5</v>
      </c>
      <c r="S274" s="1">
        <f t="shared" si="57"/>
        <v>281</v>
      </c>
      <c r="T274" s="1">
        <f t="shared" si="58"/>
        <v>288</v>
      </c>
      <c r="U274" s="1">
        <v>305.5</v>
      </c>
      <c r="V274" s="1">
        <v>3.1399999999999997E-2</v>
      </c>
      <c r="W274" s="1">
        <v>3.0733999999999999</v>
      </c>
      <c r="X274" s="1">
        <v>3.0733999999999999</v>
      </c>
      <c r="Y274" s="1">
        <v>0.4768</v>
      </c>
      <c r="Z274" s="1">
        <v>0.5</v>
      </c>
      <c r="AA274" s="1">
        <v>23.73083956</v>
      </c>
      <c r="AB274" s="1">
        <v>-23.73083956</v>
      </c>
      <c r="AC274" s="1">
        <v>35</v>
      </c>
      <c r="AD274" s="1">
        <v>35.56477503</v>
      </c>
      <c r="AE274" s="1">
        <v>2.6012164100000001</v>
      </c>
      <c r="AF274" s="1">
        <v>5.6631387599999998</v>
      </c>
      <c r="AG274" s="1">
        <v>0.17259119000000001</v>
      </c>
      <c r="AH274" s="1">
        <v>8.36</v>
      </c>
      <c r="AI274" s="1">
        <v>0.33657144</v>
      </c>
      <c r="AJ274" s="1">
        <v>0.29330000000000001</v>
      </c>
      <c r="AK274" s="1">
        <v>395.43927760000003</v>
      </c>
    </row>
    <row r="275" spans="1:37" x14ac:dyDescent="0.25">
      <c r="A275" s="1">
        <f t="shared" si="59"/>
        <v>0.1</v>
      </c>
      <c r="B275" s="1">
        <f t="shared" si="60"/>
        <v>2.24E-2</v>
      </c>
      <c r="C275" s="1">
        <v>0.5</v>
      </c>
      <c r="D275" s="1">
        <v>273</v>
      </c>
      <c r="E275" s="1">
        <v>40</v>
      </c>
      <c r="F275" s="1">
        <v>283</v>
      </c>
      <c r="G275" s="1">
        <f t="shared" si="61"/>
        <v>0.47635892222871057</v>
      </c>
      <c r="H275" s="1">
        <f t="shared" si="62"/>
        <v>0.42486971022637476</v>
      </c>
      <c r="I275" s="1">
        <f t="shared" si="63"/>
        <v>288</v>
      </c>
      <c r="J275" s="1">
        <f t="shared" si="64"/>
        <v>1.53</v>
      </c>
      <c r="K275" s="1">
        <f t="shared" si="65"/>
        <v>0.63400000000000001</v>
      </c>
      <c r="L275">
        <f t="shared" si="66"/>
        <v>0.92826579592747605</v>
      </c>
      <c r="M275">
        <f t="shared" si="67"/>
        <v>0.73051855088536921</v>
      </c>
      <c r="N275">
        <f t="shared" si="68"/>
        <v>1.1356079802712382</v>
      </c>
      <c r="O275">
        <f t="shared" si="69"/>
        <v>0.32362479497034197</v>
      </c>
      <c r="P275" s="1">
        <v>20</v>
      </c>
      <c r="Q275" s="1" t="s">
        <v>22</v>
      </c>
      <c r="R275" s="1">
        <f t="shared" si="56"/>
        <v>270.5</v>
      </c>
      <c r="S275" s="1">
        <f t="shared" si="57"/>
        <v>284.5</v>
      </c>
      <c r="T275" s="1">
        <f t="shared" si="58"/>
        <v>291.5</v>
      </c>
      <c r="U275" s="1">
        <v>305.5</v>
      </c>
      <c r="V275" s="1">
        <v>3.1399999999999997E-2</v>
      </c>
      <c r="W275" s="1">
        <v>1.8440000000000001</v>
      </c>
      <c r="X275" s="1">
        <v>1.8440000000000001</v>
      </c>
      <c r="Y275" s="1">
        <v>0.28610000000000002</v>
      </c>
      <c r="Z275" s="1">
        <v>0.3</v>
      </c>
      <c r="AA275" s="1">
        <v>13.9363805</v>
      </c>
      <c r="AB275" s="1">
        <v>-13.9363805</v>
      </c>
      <c r="AC275" s="1">
        <v>35</v>
      </c>
      <c r="AD275" s="1">
        <v>35.603351930000002</v>
      </c>
      <c r="AE275" s="1">
        <v>1.6009644300000001</v>
      </c>
      <c r="AF275" s="1">
        <v>3.6989379900000001</v>
      </c>
      <c r="AG275" s="1">
        <v>6.0814050000000001E-2</v>
      </c>
      <c r="AH275" s="1">
        <v>8.36</v>
      </c>
      <c r="AI275" s="1">
        <v>0.20714882000000001</v>
      </c>
      <c r="AJ275" s="1">
        <v>0.18559999999999999</v>
      </c>
      <c r="AK275" s="1">
        <v>375.77225420000002</v>
      </c>
    </row>
    <row r="276" spans="1:37" x14ac:dyDescent="0.25">
      <c r="A276" s="1">
        <f t="shared" si="59"/>
        <v>0.1</v>
      </c>
      <c r="B276" s="1">
        <f t="shared" si="60"/>
        <v>2.24E-2</v>
      </c>
      <c r="C276" s="1">
        <v>0.5</v>
      </c>
      <c r="D276" s="1">
        <v>273</v>
      </c>
      <c r="E276" s="1">
        <v>40</v>
      </c>
      <c r="F276" s="1">
        <v>283</v>
      </c>
      <c r="G276" s="1">
        <f t="shared" si="61"/>
        <v>0.47635892222871057</v>
      </c>
      <c r="H276" s="1">
        <f t="shared" si="62"/>
        <v>0.42486971022637476</v>
      </c>
      <c r="I276" s="1">
        <f t="shared" si="63"/>
        <v>288</v>
      </c>
      <c r="J276" s="1">
        <f t="shared" si="64"/>
        <v>1.53</v>
      </c>
      <c r="K276" s="1">
        <f t="shared" si="65"/>
        <v>0.63400000000000001</v>
      </c>
      <c r="L276">
        <f t="shared" si="66"/>
        <v>0.92826579592747605</v>
      </c>
      <c r="M276">
        <f t="shared" si="67"/>
        <v>0.73051855088536921</v>
      </c>
      <c r="N276">
        <f t="shared" si="68"/>
        <v>1.1356079802712382</v>
      </c>
      <c r="O276">
        <f t="shared" si="69"/>
        <v>0.32362479497034197</v>
      </c>
      <c r="P276" s="1">
        <v>20</v>
      </c>
      <c r="Q276" s="1" t="s">
        <v>23</v>
      </c>
      <c r="R276" s="1">
        <f t="shared" si="56"/>
        <v>270.5</v>
      </c>
      <c r="S276" s="1">
        <f t="shared" si="57"/>
        <v>284.5</v>
      </c>
      <c r="T276" s="1">
        <f t="shared" si="58"/>
        <v>291.5</v>
      </c>
      <c r="U276" s="1">
        <v>305.5</v>
      </c>
      <c r="V276" s="1">
        <v>3.1399999999999997E-2</v>
      </c>
      <c r="W276" s="1">
        <v>2.4586999999999999</v>
      </c>
      <c r="X276" s="1">
        <v>2.4586999999999999</v>
      </c>
      <c r="Y276" s="1">
        <v>0.38150000000000001</v>
      </c>
      <c r="Z276" s="1">
        <v>0.4</v>
      </c>
      <c r="AA276" s="1">
        <v>18.78325615</v>
      </c>
      <c r="AB276" s="1">
        <v>-18.78325615</v>
      </c>
      <c r="AC276" s="1">
        <v>35</v>
      </c>
      <c r="AD276" s="1">
        <v>35.569066190000001</v>
      </c>
      <c r="AE276" s="1">
        <v>2.0647007999999998</v>
      </c>
      <c r="AF276" s="1">
        <v>4.5982718299999998</v>
      </c>
      <c r="AG276" s="1">
        <v>0.10928612</v>
      </c>
      <c r="AH276" s="1">
        <v>8.36</v>
      </c>
      <c r="AI276" s="1">
        <v>0.26715167000000001</v>
      </c>
      <c r="AJ276" s="1">
        <v>0.23630000000000001</v>
      </c>
      <c r="AK276" s="1">
        <v>400.65043059999999</v>
      </c>
    </row>
    <row r="277" spans="1:37" x14ac:dyDescent="0.25">
      <c r="A277" s="1">
        <f t="shared" si="59"/>
        <v>0.1</v>
      </c>
      <c r="B277" s="1">
        <f t="shared" si="60"/>
        <v>2.24E-2</v>
      </c>
      <c r="C277" s="1">
        <v>0.5</v>
      </c>
      <c r="D277" s="1">
        <v>273</v>
      </c>
      <c r="E277" s="1">
        <v>40</v>
      </c>
      <c r="F277" s="1">
        <v>283</v>
      </c>
      <c r="G277" s="1">
        <f t="shared" si="61"/>
        <v>0.47635892222871057</v>
      </c>
      <c r="H277" s="1">
        <f t="shared" si="62"/>
        <v>0.42486971022637476</v>
      </c>
      <c r="I277" s="1">
        <f t="shared" si="63"/>
        <v>288</v>
      </c>
      <c r="J277" s="1">
        <f t="shared" si="64"/>
        <v>1.53</v>
      </c>
      <c r="K277" s="1">
        <f t="shared" si="65"/>
        <v>0.63400000000000001</v>
      </c>
      <c r="L277">
        <f t="shared" si="66"/>
        <v>0.92826579592747605</v>
      </c>
      <c r="M277">
        <f t="shared" si="67"/>
        <v>0.73051855088536921</v>
      </c>
      <c r="N277">
        <f t="shared" si="68"/>
        <v>1.1356079802712382</v>
      </c>
      <c r="O277">
        <f t="shared" si="69"/>
        <v>0.32362479497034197</v>
      </c>
      <c r="P277" s="1">
        <v>20</v>
      </c>
      <c r="Q277" s="1" t="s">
        <v>24</v>
      </c>
      <c r="R277" s="1">
        <f t="shared" si="56"/>
        <v>270.5</v>
      </c>
      <c r="S277" s="1">
        <f t="shared" si="57"/>
        <v>284.5</v>
      </c>
      <c r="T277" s="1">
        <f t="shared" si="58"/>
        <v>291.5</v>
      </c>
      <c r="U277" s="1">
        <v>305.5</v>
      </c>
      <c r="V277" s="1">
        <v>3.1399999999999997E-2</v>
      </c>
      <c r="W277" s="1">
        <v>3.0733999999999999</v>
      </c>
      <c r="X277" s="1">
        <v>3.0733999999999999</v>
      </c>
      <c r="Y277" s="1">
        <v>0.4768</v>
      </c>
      <c r="Z277" s="1">
        <v>0.5</v>
      </c>
      <c r="AA277" s="1">
        <v>23.73083956</v>
      </c>
      <c r="AB277" s="1">
        <v>-23.73083956</v>
      </c>
      <c r="AC277" s="1">
        <v>35</v>
      </c>
      <c r="AD277" s="1">
        <v>35.483315769999997</v>
      </c>
      <c r="AE277" s="1">
        <v>2.0471917799999999</v>
      </c>
      <c r="AF277" s="1">
        <v>5.0263659699999996</v>
      </c>
      <c r="AG277" s="1">
        <v>0.17259119000000001</v>
      </c>
      <c r="AH277" s="1">
        <v>8.36</v>
      </c>
      <c r="AI277" s="1">
        <v>0.26488618000000003</v>
      </c>
      <c r="AJ277" s="1">
        <v>0.23269999999999999</v>
      </c>
      <c r="AK277" s="1">
        <v>416.45885509999999</v>
      </c>
    </row>
    <row r="278" spans="1:37" x14ac:dyDescent="0.25">
      <c r="A278" s="1">
        <f t="shared" si="59"/>
        <v>0.1</v>
      </c>
      <c r="B278" s="1">
        <f t="shared" si="60"/>
        <v>2.24E-2</v>
      </c>
      <c r="C278" s="1">
        <v>0.5</v>
      </c>
      <c r="D278" s="1">
        <v>273</v>
      </c>
      <c r="E278" s="1">
        <v>10</v>
      </c>
      <c r="F278" s="1">
        <v>283</v>
      </c>
      <c r="G278" s="1">
        <f t="shared" si="61"/>
        <v>0.47635892222871057</v>
      </c>
      <c r="H278" s="1">
        <f t="shared" si="62"/>
        <v>0.42486971022637476</v>
      </c>
      <c r="I278" s="1">
        <f t="shared" si="63"/>
        <v>288</v>
      </c>
      <c r="J278" s="1">
        <f t="shared" si="64"/>
        <v>1.53</v>
      </c>
      <c r="K278" s="1">
        <f t="shared" si="65"/>
        <v>0.63400000000000001</v>
      </c>
      <c r="L278">
        <f t="shared" si="66"/>
        <v>0.92826579592747605</v>
      </c>
      <c r="M278">
        <f t="shared" si="67"/>
        <v>0.73051855088536921</v>
      </c>
      <c r="N278">
        <f t="shared" si="68"/>
        <v>1.1356079802712382</v>
      </c>
      <c r="O278">
        <f t="shared" si="69"/>
        <v>0.32362479497034197</v>
      </c>
      <c r="P278" s="1">
        <v>30</v>
      </c>
      <c r="Q278" s="1" t="s">
        <v>22</v>
      </c>
      <c r="R278" s="1">
        <f t="shared" si="56"/>
        <v>270.5</v>
      </c>
      <c r="S278" s="1">
        <f t="shared" si="57"/>
        <v>274</v>
      </c>
      <c r="T278" s="1">
        <f t="shared" si="58"/>
        <v>284.5</v>
      </c>
      <c r="U278" s="1">
        <v>305.5</v>
      </c>
      <c r="V278" s="1">
        <v>3.1399999999999997E-2</v>
      </c>
      <c r="W278" s="1">
        <v>1.8440000000000001</v>
      </c>
      <c r="X278" s="1">
        <v>1.8440000000000001</v>
      </c>
      <c r="Y278" s="1">
        <v>0.28610000000000002</v>
      </c>
      <c r="Z278" s="1">
        <v>0.3</v>
      </c>
      <c r="AA278" s="1">
        <v>13.9363805</v>
      </c>
      <c r="AB278" s="1">
        <v>-13.9363805</v>
      </c>
      <c r="AC278" s="1">
        <v>35</v>
      </c>
      <c r="AD278" s="1">
        <v>35.704038420000003</v>
      </c>
      <c r="AE278" s="1">
        <v>2.05211882</v>
      </c>
      <c r="AF278" s="1">
        <v>4.13023965</v>
      </c>
      <c r="AG278" s="1">
        <v>6.0814050000000001E-2</v>
      </c>
      <c r="AH278" s="1">
        <v>8.36</v>
      </c>
      <c r="AI278" s="1">
        <v>0.26552368999999998</v>
      </c>
      <c r="AJ278" s="1">
        <v>0.23619999999999999</v>
      </c>
      <c r="AK278" s="1">
        <v>324.55198510000002</v>
      </c>
    </row>
    <row r="279" spans="1:37" x14ac:dyDescent="0.25">
      <c r="A279" s="1">
        <f t="shared" si="59"/>
        <v>0.1</v>
      </c>
      <c r="B279" s="1">
        <f t="shared" si="60"/>
        <v>2.24E-2</v>
      </c>
      <c r="C279" s="1">
        <v>0.5</v>
      </c>
      <c r="D279" s="1">
        <v>273</v>
      </c>
      <c r="E279" s="1">
        <v>10</v>
      </c>
      <c r="F279" s="1">
        <v>283</v>
      </c>
      <c r="G279" s="1">
        <f t="shared" si="61"/>
        <v>0.47635892222871057</v>
      </c>
      <c r="H279" s="1">
        <f t="shared" si="62"/>
        <v>0.42486971022637476</v>
      </c>
      <c r="I279" s="1">
        <f t="shared" si="63"/>
        <v>288</v>
      </c>
      <c r="J279" s="1">
        <f t="shared" si="64"/>
        <v>1.53</v>
      </c>
      <c r="K279" s="1">
        <f t="shared" si="65"/>
        <v>0.63400000000000001</v>
      </c>
      <c r="L279">
        <f t="shared" si="66"/>
        <v>0.92826579592747605</v>
      </c>
      <c r="M279">
        <f t="shared" si="67"/>
        <v>0.73051855088536921</v>
      </c>
      <c r="N279">
        <f t="shared" si="68"/>
        <v>1.1356079802712382</v>
      </c>
      <c r="O279">
        <f t="shared" si="69"/>
        <v>0.32362479497034197</v>
      </c>
      <c r="P279" s="1">
        <v>30</v>
      </c>
      <c r="Q279" s="1" t="s">
        <v>23</v>
      </c>
      <c r="R279" s="1">
        <f t="shared" si="56"/>
        <v>270.5</v>
      </c>
      <c r="S279" s="1">
        <f t="shared" si="57"/>
        <v>274</v>
      </c>
      <c r="T279" s="1">
        <f t="shared" si="58"/>
        <v>284.5</v>
      </c>
      <c r="U279" s="1">
        <v>305.5</v>
      </c>
      <c r="V279" s="1">
        <v>3.1399999999999997E-2</v>
      </c>
      <c r="W279" s="1">
        <v>2.4586999999999999</v>
      </c>
      <c r="X279" s="1">
        <v>2.4586999999999999</v>
      </c>
      <c r="Y279" s="1">
        <v>0.38150000000000001</v>
      </c>
      <c r="Z279" s="1">
        <v>0.4</v>
      </c>
      <c r="AA279" s="1">
        <v>18.78325615</v>
      </c>
      <c r="AB279" s="1">
        <v>-18.78325615</v>
      </c>
      <c r="AC279" s="1">
        <v>35</v>
      </c>
      <c r="AD279" s="1">
        <v>35.6675732</v>
      </c>
      <c r="AE279" s="1">
        <v>2.6020613799999999</v>
      </c>
      <c r="AF279" s="1">
        <v>5.2134159799999997</v>
      </c>
      <c r="AG279" s="1">
        <v>0.10928612</v>
      </c>
      <c r="AH279" s="1">
        <v>8.36</v>
      </c>
      <c r="AI279" s="1">
        <v>0.33668077000000002</v>
      </c>
      <c r="AJ279" s="1">
        <v>0.29549999999999998</v>
      </c>
      <c r="AK279" s="1">
        <v>368.9542265</v>
      </c>
    </row>
    <row r="280" spans="1:37" x14ac:dyDescent="0.25">
      <c r="A280" s="1">
        <f t="shared" si="59"/>
        <v>0.1</v>
      </c>
      <c r="B280" s="1">
        <f t="shared" si="60"/>
        <v>2.24E-2</v>
      </c>
      <c r="C280" s="1">
        <v>0.5</v>
      </c>
      <c r="D280" s="1">
        <v>273</v>
      </c>
      <c r="E280" s="1">
        <v>10</v>
      </c>
      <c r="F280" s="1">
        <v>283</v>
      </c>
      <c r="G280" s="1">
        <f t="shared" si="61"/>
        <v>0.47635892222871057</v>
      </c>
      <c r="H280" s="1">
        <f t="shared" si="62"/>
        <v>0.42486971022637476</v>
      </c>
      <c r="I280" s="1">
        <f t="shared" si="63"/>
        <v>288</v>
      </c>
      <c r="J280" s="1">
        <f t="shared" si="64"/>
        <v>1.53</v>
      </c>
      <c r="K280" s="1">
        <f t="shared" si="65"/>
        <v>0.63400000000000001</v>
      </c>
      <c r="L280">
        <f t="shared" si="66"/>
        <v>0.92826579592747605</v>
      </c>
      <c r="M280">
        <f t="shared" si="67"/>
        <v>0.73051855088536921</v>
      </c>
      <c r="N280">
        <f t="shared" si="68"/>
        <v>1.1356079802712382</v>
      </c>
      <c r="O280">
        <f t="shared" si="69"/>
        <v>0.32362479497034197</v>
      </c>
      <c r="P280" s="1">
        <v>30</v>
      </c>
      <c r="Q280" s="1" t="s">
        <v>24</v>
      </c>
      <c r="R280" s="1">
        <f t="shared" si="56"/>
        <v>270.5</v>
      </c>
      <c r="S280" s="1">
        <f t="shared" si="57"/>
        <v>274</v>
      </c>
      <c r="T280" s="1">
        <f t="shared" si="58"/>
        <v>284.5</v>
      </c>
      <c r="U280" s="1">
        <v>305.5</v>
      </c>
      <c r="V280" s="1">
        <v>3.1399999999999997E-2</v>
      </c>
      <c r="W280" s="1">
        <v>3.0733999999999999</v>
      </c>
      <c r="X280" s="1">
        <v>3.0733999999999999</v>
      </c>
      <c r="Y280" s="1">
        <v>0.4768</v>
      </c>
      <c r="Z280" s="1">
        <v>0.5</v>
      </c>
      <c r="AA280" s="1">
        <v>23.73083956</v>
      </c>
      <c r="AB280" s="1">
        <v>-23.73083956</v>
      </c>
      <c r="AC280" s="1">
        <v>35</v>
      </c>
      <c r="AD280" s="1">
        <v>35.583913440000003</v>
      </c>
      <c r="AE280" s="1">
        <v>2.7027761899999998</v>
      </c>
      <c r="AF280" s="1">
        <v>5.8435115499999997</v>
      </c>
      <c r="AG280" s="1">
        <v>0.17259119000000001</v>
      </c>
      <c r="AH280" s="1">
        <v>8.36</v>
      </c>
      <c r="AI280" s="1">
        <v>0.34971226</v>
      </c>
      <c r="AJ280" s="1">
        <v>0.30430000000000001</v>
      </c>
      <c r="AK280" s="1">
        <v>399.8920521</v>
      </c>
    </row>
    <row r="281" spans="1:37" x14ac:dyDescent="0.25">
      <c r="A281" s="1">
        <f t="shared" si="59"/>
        <v>0.1</v>
      </c>
      <c r="B281" s="1">
        <f t="shared" si="60"/>
        <v>2.24E-2</v>
      </c>
      <c r="C281" s="1">
        <v>0.5</v>
      </c>
      <c r="D281" s="1">
        <v>273</v>
      </c>
      <c r="E281" s="1">
        <v>20</v>
      </c>
      <c r="F281" s="1">
        <v>283</v>
      </c>
      <c r="G281" s="1">
        <f t="shared" si="61"/>
        <v>0.47635892222871057</v>
      </c>
      <c r="H281" s="1">
        <f t="shared" si="62"/>
        <v>0.42486971022637476</v>
      </c>
      <c r="I281" s="1">
        <f t="shared" si="63"/>
        <v>288</v>
      </c>
      <c r="J281" s="1">
        <f t="shared" si="64"/>
        <v>1.53</v>
      </c>
      <c r="K281" s="1">
        <f t="shared" si="65"/>
        <v>0.63400000000000001</v>
      </c>
      <c r="L281">
        <f t="shared" si="66"/>
        <v>0.92826579592747605</v>
      </c>
      <c r="M281">
        <f t="shared" si="67"/>
        <v>0.73051855088536921</v>
      </c>
      <c r="N281">
        <f t="shared" si="68"/>
        <v>1.1356079802712382</v>
      </c>
      <c r="O281">
        <f t="shared" si="69"/>
        <v>0.32362479497034197</v>
      </c>
      <c r="P281" s="1">
        <v>30</v>
      </c>
      <c r="Q281" s="1" t="s">
        <v>22</v>
      </c>
      <c r="R281" s="1">
        <f t="shared" si="56"/>
        <v>270.5</v>
      </c>
      <c r="S281" s="1">
        <f t="shared" si="57"/>
        <v>277.5</v>
      </c>
      <c r="T281" s="1">
        <f t="shared" si="58"/>
        <v>288</v>
      </c>
      <c r="U281" s="1">
        <v>305.5</v>
      </c>
      <c r="V281" s="1">
        <v>3.1399999999999997E-2</v>
      </c>
      <c r="W281" s="1">
        <v>1.8440000000000001</v>
      </c>
      <c r="X281" s="1">
        <v>1.8440000000000001</v>
      </c>
      <c r="Y281" s="1">
        <v>0.28610000000000002</v>
      </c>
      <c r="Z281" s="1">
        <v>0.3</v>
      </c>
      <c r="AA281" s="1">
        <v>13.9363805</v>
      </c>
      <c r="AB281" s="1">
        <v>-13.9363805</v>
      </c>
      <c r="AC281" s="1">
        <v>35</v>
      </c>
      <c r="AD281" s="1">
        <v>35.685344180000001</v>
      </c>
      <c r="AE281" s="1">
        <v>1.9736087899999999</v>
      </c>
      <c r="AF281" s="1">
        <v>4.0447528699999999</v>
      </c>
      <c r="AG281" s="1">
        <v>6.0814050000000001E-2</v>
      </c>
      <c r="AH281" s="1">
        <v>8.36</v>
      </c>
      <c r="AI281" s="1">
        <v>0.25536527999999997</v>
      </c>
      <c r="AJ281" s="1">
        <v>0.22750000000000001</v>
      </c>
      <c r="AK281" s="1">
        <v>323.75128310000002</v>
      </c>
    </row>
    <row r="282" spans="1:37" x14ac:dyDescent="0.25">
      <c r="A282" s="1">
        <f t="shared" si="59"/>
        <v>0.1</v>
      </c>
      <c r="B282" s="1">
        <f t="shared" si="60"/>
        <v>2.24E-2</v>
      </c>
      <c r="C282" s="1">
        <v>0.5</v>
      </c>
      <c r="D282" s="1">
        <v>273</v>
      </c>
      <c r="E282" s="1">
        <v>20</v>
      </c>
      <c r="F282" s="1">
        <v>283</v>
      </c>
      <c r="G282" s="1">
        <f t="shared" si="61"/>
        <v>0.47635892222871057</v>
      </c>
      <c r="H282" s="1">
        <f t="shared" si="62"/>
        <v>0.42486971022637476</v>
      </c>
      <c r="I282" s="1">
        <f t="shared" si="63"/>
        <v>288</v>
      </c>
      <c r="J282" s="1">
        <f t="shared" si="64"/>
        <v>1.53</v>
      </c>
      <c r="K282" s="1">
        <f t="shared" si="65"/>
        <v>0.63400000000000001</v>
      </c>
      <c r="L282">
        <f t="shared" si="66"/>
        <v>0.92826579592747605</v>
      </c>
      <c r="M282">
        <f t="shared" si="67"/>
        <v>0.73051855088536921</v>
      </c>
      <c r="N282">
        <f t="shared" si="68"/>
        <v>1.1356079802712382</v>
      </c>
      <c r="O282">
        <f t="shared" si="69"/>
        <v>0.32362479497034197</v>
      </c>
      <c r="P282" s="1">
        <v>30</v>
      </c>
      <c r="Q282" s="1" t="s">
        <v>23</v>
      </c>
      <c r="R282" s="1">
        <f t="shared" si="56"/>
        <v>270.5</v>
      </c>
      <c r="S282" s="1">
        <f t="shared" si="57"/>
        <v>277.5</v>
      </c>
      <c r="T282" s="1">
        <f t="shared" si="58"/>
        <v>288</v>
      </c>
      <c r="U282" s="1">
        <v>305.5</v>
      </c>
      <c r="V282" s="1">
        <v>3.1399999999999997E-2</v>
      </c>
      <c r="W282" s="1">
        <v>2.4586999999999999</v>
      </c>
      <c r="X282" s="1">
        <v>2.4586999999999999</v>
      </c>
      <c r="Y282" s="1">
        <v>0.38150000000000001</v>
      </c>
      <c r="Z282" s="1">
        <v>0.4</v>
      </c>
      <c r="AA282" s="1">
        <v>18.78325615</v>
      </c>
      <c r="AB282" s="1">
        <v>-18.78325615</v>
      </c>
      <c r="AC282" s="1">
        <v>35</v>
      </c>
      <c r="AD282" s="1">
        <v>35.656775760000002</v>
      </c>
      <c r="AE282" s="1">
        <v>2.5661975799999999</v>
      </c>
      <c r="AF282" s="1">
        <v>5.1220653599999997</v>
      </c>
      <c r="AG282" s="1">
        <v>0.10928612</v>
      </c>
      <c r="AH282" s="1">
        <v>8.36</v>
      </c>
      <c r="AI282" s="1">
        <v>0.33204034999999998</v>
      </c>
      <c r="AJ282" s="1">
        <v>0.29160000000000003</v>
      </c>
      <c r="AK282" s="1">
        <v>358.66566660000001</v>
      </c>
    </row>
    <row r="283" spans="1:37" x14ac:dyDescent="0.25">
      <c r="A283" s="1">
        <f t="shared" si="59"/>
        <v>0.1</v>
      </c>
      <c r="B283" s="1">
        <f t="shared" si="60"/>
        <v>2.24E-2</v>
      </c>
      <c r="C283" s="1">
        <v>0.5</v>
      </c>
      <c r="D283" s="1">
        <v>273</v>
      </c>
      <c r="E283" s="1">
        <v>20</v>
      </c>
      <c r="F283" s="1">
        <v>283</v>
      </c>
      <c r="G283" s="1">
        <f t="shared" si="61"/>
        <v>0.47635892222871057</v>
      </c>
      <c r="H283" s="1">
        <f t="shared" si="62"/>
        <v>0.42486971022637476</v>
      </c>
      <c r="I283" s="1">
        <f t="shared" si="63"/>
        <v>288</v>
      </c>
      <c r="J283" s="1">
        <f t="shared" si="64"/>
        <v>1.53</v>
      </c>
      <c r="K283" s="1">
        <f t="shared" si="65"/>
        <v>0.63400000000000001</v>
      </c>
      <c r="L283">
        <f t="shared" si="66"/>
        <v>0.92826579592747605</v>
      </c>
      <c r="M283">
        <f t="shared" si="67"/>
        <v>0.73051855088536921</v>
      </c>
      <c r="N283">
        <f t="shared" si="68"/>
        <v>1.1356079802712382</v>
      </c>
      <c r="O283">
        <f t="shared" si="69"/>
        <v>0.32362479497034197</v>
      </c>
      <c r="P283" s="1">
        <v>30</v>
      </c>
      <c r="Q283" s="1" t="s">
        <v>24</v>
      </c>
      <c r="R283" s="1">
        <f t="shared" si="56"/>
        <v>270.5</v>
      </c>
      <c r="S283" s="1">
        <f t="shared" si="57"/>
        <v>277.5</v>
      </c>
      <c r="T283" s="1">
        <f t="shared" si="58"/>
        <v>288</v>
      </c>
      <c r="U283" s="1">
        <v>305.5</v>
      </c>
      <c r="V283" s="1">
        <v>3.1399999999999997E-2</v>
      </c>
      <c r="W283" s="1">
        <v>3.0733999999999999</v>
      </c>
      <c r="X283" s="1">
        <v>3.0733999999999999</v>
      </c>
      <c r="Y283" s="1">
        <v>0.4768</v>
      </c>
      <c r="Z283" s="1">
        <v>0.5</v>
      </c>
      <c r="AA283" s="1">
        <v>23.73083956</v>
      </c>
      <c r="AB283" s="1">
        <v>-23.73083956</v>
      </c>
      <c r="AC283" s="1">
        <v>35</v>
      </c>
      <c r="AD283" s="1">
        <v>35.576953099999997</v>
      </c>
      <c r="AE283" s="1">
        <v>2.6927399799999998</v>
      </c>
      <c r="AF283" s="1">
        <v>5.7496436500000003</v>
      </c>
      <c r="AG283" s="1">
        <v>0.17259119000000001</v>
      </c>
      <c r="AH283" s="1">
        <v>8.36</v>
      </c>
      <c r="AI283" s="1">
        <v>0.34841368</v>
      </c>
      <c r="AJ283" s="1">
        <v>0.30320000000000003</v>
      </c>
      <c r="AK283" s="1">
        <v>386.63026350000001</v>
      </c>
    </row>
    <row r="284" spans="1:37" x14ac:dyDescent="0.25">
      <c r="A284" s="1">
        <f t="shared" si="59"/>
        <v>0.1</v>
      </c>
      <c r="B284" s="1">
        <f t="shared" si="60"/>
        <v>2.24E-2</v>
      </c>
      <c r="C284" s="1">
        <v>0.5</v>
      </c>
      <c r="D284" s="1">
        <v>273</v>
      </c>
      <c r="E284" s="1">
        <v>30</v>
      </c>
      <c r="F284" s="1">
        <v>283</v>
      </c>
      <c r="G284" s="1">
        <f t="shared" si="61"/>
        <v>0.47635892222871057</v>
      </c>
      <c r="H284" s="1">
        <f t="shared" si="62"/>
        <v>0.42486971022637476</v>
      </c>
      <c r="I284" s="1">
        <f t="shared" si="63"/>
        <v>288</v>
      </c>
      <c r="J284" s="1">
        <f t="shared" si="64"/>
        <v>1.53</v>
      </c>
      <c r="K284" s="1">
        <f t="shared" si="65"/>
        <v>0.63400000000000001</v>
      </c>
      <c r="L284">
        <f t="shared" si="66"/>
        <v>0.92826579592747605</v>
      </c>
      <c r="M284">
        <f t="shared" si="67"/>
        <v>0.73051855088536921</v>
      </c>
      <c r="N284">
        <f t="shared" si="68"/>
        <v>1.1356079802712382</v>
      </c>
      <c r="O284">
        <f t="shared" si="69"/>
        <v>0.32362479497034197</v>
      </c>
      <c r="P284" s="1">
        <v>30</v>
      </c>
      <c r="Q284" s="1" t="s">
        <v>22</v>
      </c>
      <c r="R284" s="1">
        <f t="shared" si="56"/>
        <v>270.5</v>
      </c>
      <c r="S284" s="1">
        <f t="shared" si="57"/>
        <v>281</v>
      </c>
      <c r="T284" s="1">
        <f t="shared" si="58"/>
        <v>291.5</v>
      </c>
      <c r="U284" s="1">
        <v>305.5</v>
      </c>
      <c r="V284" s="1">
        <v>3.1399999999999997E-2</v>
      </c>
      <c r="W284" s="1">
        <v>1.8440000000000001</v>
      </c>
      <c r="X284" s="1">
        <v>1.8440000000000001</v>
      </c>
      <c r="Y284" s="1">
        <v>0.28610000000000002</v>
      </c>
      <c r="Z284" s="1">
        <v>0.3</v>
      </c>
      <c r="AA284" s="1">
        <v>13.9363805</v>
      </c>
      <c r="AB284" s="1">
        <v>-13.9363805</v>
      </c>
      <c r="AC284" s="1">
        <v>35</v>
      </c>
      <c r="AD284" s="1">
        <v>35.630349359999997</v>
      </c>
      <c r="AE284" s="1">
        <v>1.73398754</v>
      </c>
      <c r="AF284" s="1">
        <v>3.8023243799999999</v>
      </c>
      <c r="AG284" s="1">
        <v>6.0814050000000001E-2</v>
      </c>
      <c r="AH284" s="1">
        <v>8.36</v>
      </c>
      <c r="AI284" s="1">
        <v>0.22436068000000001</v>
      </c>
      <c r="AJ284" s="1">
        <v>0.2006</v>
      </c>
      <c r="AK284" s="1">
        <v>350.89373920000003</v>
      </c>
    </row>
    <row r="285" spans="1:37" x14ac:dyDescent="0.25">
      <c r="A285" s="1">
        <f t="shared" si="59"/>
        <v>0.1</v>
      </c>
      <c r="B285" s="1">
        <f t="shared" si="60"/>
        <v>2.24E-2</v>
      </c>
      <c r="C285" s="1">
        <v>0.5</v>
      </c>
      <c r="D285" s="1">
        <v>273</v>
      </c>
      <c r="E285" s="1">
        <v>30</v>
      </c>
      <c r="F285" s="1">
        <v>283</v>
      </c>
      <c r="G285" s="1">
        <f t="shared" si="61"/>
        <v>0.47635892222871057</v>
      </c>
      <c r="H285" s="1">
        <f t="shared" si="62"/>
        <v>0.42486971022637476</v>
      </c>
      <c r="I285" s="1">
        <f t="shared" si="63"/>
        <v>288</v>
      </c>
      <c r="J285" s="1">
        <f t="shared" si="64"/>
        <v>1.53</v>
      </c>
      <c r="K285" s="1">
        <f t="shared" si="65"/>
        <v>0.63400000000000001</v>
      </c>
      <c r="L285">
        <f t="shared" si="66"/>
        <v>0.92826579592747605</v>
      </c>
      <c r="M285">
        <f t="shared" si="67"/>
        <v>0.73051855088536921</v>
      </c>
      <c r="N285">
        <f t="shared" si="68"/>
        <v>1.1356079802712382</v>
      </c>
      <c r="O285">
        <f t="shared" si="69"/>
        <v>0.32362479497034197</v>
      </c>
      <c r="P285" s="1">
        <v>30</v>
      </c>
      <c r="Q285" s="1" t="s">
        <v>23</v>
      </c>
      <c r="R285" s="1">
        <f t="shared" si="56"/>
        <v>270.5</v>
      </c>
      <c r="S285" s="1">
        <f t="shared" si="57"/>
        <v>281</v>
      </c>
      <c r="T285" s="1">
        <f t="shared" si="58"/>
        <v>291.5</v>
      </c>
      <c r="U285" s="1">
        <v>305.5</v>
      </c>
      <c r="V285" s="1">
        <v>3.1399999999999997E-2</v>
      </c>
      <c r="W285" s="1">
        <v>2.4586999999999999</v>
      </c>
      <c r="X285" s="1">
        <v>2.4586999999999999</v>
      </c>
      <c r="Y285" s="1">
        <v>0.38150000000000001</v>
      </c>
      <c r="Z285" s="1">
        <v>0.4</v>
      </c>
      <c r="AA285" s="1">
        <v>18.78325615</v>
      </c>
      <c r="AB285" s="1">
        <v>-18.78325615</v>
      </c>
      <c r="AC285" s="1">
        <v>35</v>
      </c>
      <c r="AD285" s="1">
        <v>35.5983126</v>
      </c>
      <c r="AE285" s="1">
        <v>2.2418784600000001</v>
      </c>
      <c r="AF285" s="1">
        <v>4.7628267500000003</v>
      </c>
      <c r="AG285" s="1">
        <v>0.10928612</v>
      </c>
      <c r="AH285" s="1">
        <v>8.36</v>
      </c>
      <c r="AI285" s="1">
        <v>0.29007669000000003</v>
      </c>
      <c r="AJ285" s="1">
        <v>0.25590000000000002</v>
      </c>
      <c r="AK285" s="1">
        <v>377.6709022</v>
      </c>
    </row>
    <row r="286" spans="1:37" x14ac:dyDescent="0.25">
      <c r="A286" s="1">
        <f t="shared" si="59"/>
        <v>0.1</v>
      </c>
      <c r="B286" s="1">
        <f t="shared" si="60"/>
        <v>2.24E-2</v>
      </c>
      <c r="C286" s="1">
        <v>0.5</v>
      </c>
      <c r="D286" s="1">
        <v>273</v>
      </c>
      <c r="E286" s="1">
        <v>30</v>
      </c>
      <c r="F286" s="1">
        <v>283</v>
      </c>
      <c r="G286" s="1">
        <f t="shared" si="61"/>
        <v>0.47635892222871057</v>
      </c>
      <c r="H286" s="1">
        <f t="shared" si="62"/>
        <v>0.42486971022637476</v>
      </c>
      <c r="I286" s="1">
        <f t="shared" si="63"/>
        <v>288</v>
      </c>
      <c r="J286" s="1">
        <f t="shared" si="64"/>
        <v>1.53</v>
      </c>
      <c r="K286" s="1">
        <f t="shared" si="65"/>
        <v>0.63400000000000001</v>
      </c>
      <c r="L286">
        <f t="shared" si="66"/>
        <v>0.92826579592747605</v>
      </c>
      <c r="M286">
        <f t="shared" si="67"/>
        <v>0.73051855088536921</v>
      </c>
      <c r="N286">
        <f t="shared" si="68"/>
        <v>1.1356079802712382</v>
      </c>
      <c r="O286">
        <f t="shared" si="69"/>
        <v>0.32362479497034197</v>
      </c>
      <c r="P286" s="1">
        <v>30</v>
      </c>
      <c r="Q286" s="1" t="s">
        <v>24</v>
      </c>
      <c r="R286" s="1">
        <f t="shared" si="56"/>
        <v>270.5</v>
      </c>
      <c r="S286" s="1">
        <f t="shared" si="57"/>
        <v>281</v>
      </c>
      <c r="T286" s="1">
        <f t="shared" si="58"/>
        <v>291.5</v>
      </c>
      <c r="U286" s="1">
        <v>305.5</v>
      </c>
      <c r="V286" s="1">
        <v>3.1399999999999997E-2</v>
      </c>
      <c r="W286" s="1">
        <v>3.0733999999999999</v>
      </c>
      <c r="X286" s="1">
        <v>3.0733999999999999</v>
      </c>
      <c r="Y286" s="1">
        <v>0.4768</v>
      </c>
      <c r="Z286" s="1">
        <v>0.5</v>
      </c>
      <c r="AA286" s="1">
        <v>23.73083956</v>
      </c>
      <c r="AB286" s="1">
        <v>-23.73083956</v>
      </c>
      <c r="AC286" s="1">
        <v>35</v>
      </c>
      <c r="AD286" s="1">
        <v>35.515648310000003</v>
      </c>
      <c r="AE286" s="1">
        <v>2.2797673299999999</v>
      </c>
      <c r="AF286" s="1">
        <v>5.2662632199999999</v>
      </c>
      <c r="AG286" s="1">
        <v>0.17259119000000001</v>
      </c>
      <c r="AH286" s="1">
        <v>8.36</v>
      </c>
      <c r="AI286" s="1">
        <v>0.29497913999999997</v>
      </c>
      <c r="AJ286" s="1">
        <v>0.25829999999999997</v>
      </c>
      <c r="AK286" s="1">
        <v>396.67864049999997</v>
      </c>
    </row>
    <row r="287" spans="1:37" x14ac:dyDescent="0.25">
      <c r="A287" s="1">
        <f t="shared" si="59"/>
        <v>0.1</v>
      </c>
      <c r="B287" s="1">
        <f t="shared" si="60"/>
        <v>2.24E-2</v>
      </c>
      <c r="C287" s="1">
        <v>0.5</v>
      </c>
      <c r="D287" s="1">
        <v>273</v>
      </c>
      <c r="E287" s="1">
        <v>40</v>
      </c>
      <c r="F287" s="1">
        <v>283</v>
      </c>
      <c r="G287" s="1">
        <f t="shared" si="61"/>
        <v>0.47635892222871057</v>
      </c>
      <c r="H287" s="1">
        <f t="shared" si="62"/>
        <v>0.42486971022637476</v>
      </c>
      <c r="I287" s="1">
        <f t="shared" si="63"/>
        <v>288</v>
      </c>
      <c r="J287" s="1">
        <f t="shared" si="64"/>
        <v>1.53</v>
      </c>
      <c r="K287" s="1">
        <f t="shared" si="65"/>
        <v>0.63400000000000001</v>
      </c>
      <c r="L287">
        <f t="shared" si="66"/>
        <v>0.92826579592747605</v>
      </c>
      <c r="M287">
        <f t="shared" si="67"/>
        <v>0.73051855088536921</v>
      </c>
      <c r="N287">
        <f t="shared" si="68"/>
        <v>1.1356079802712382</v>
      </c>
      <c r="O287">
        <f t="shared" si="69"/>
        <v>0.32362479497034197</v>
      </c>
      <c r="P287" s="1">
        <v>30</v>
      </c>
      <c r="Q287" s="1" t="s">
        <v>22</v>
      </c>
      <c r="R287" s="1">
        <f t="shared" si="56"/>
        <v>270.5</v>
      </c>
      <c r="S287" s="1">
        <f t="shared" si="57"/>
        <v>284.5</v>
      </c>
      <c r="T287" s="1">
        <f t="shared" si="58"/>
        <v>295</v>
      </c>
      <c r="U287" s="1">
        <v>305.5</v>
      </c>
      <c r="V287" s="1">
        <v>3.1399999999999997E-2</v>
      </c>
      <c r="W287" s="1">
        <v>1.8440000000000001</v>
      </c>
      <c r="X287" s="1">
        <v>1.8440000000000001</v>
      </c>
      <c r="Y287" s="1">
        <v>0.28610000000000002</v>
      </c>
      <c r="Z287" s="1">
        <v>0.3</v>
      </c>
      <c r="AA287" s="1">
        <v>13.9363805</v>
      </c>
      <c r="AB287" s="1">
        <v>-13.9363805</v>
      </c>
      <c r="AC287" s="1">
        <v>35</v>
      </c>
      <c r="AD287" s="1">
        <v>35.54560575</v>
      </c>
      <c r="AE287" s="1">
        <v>1.3802964499999999</v>
      </c>
      <c r="AF287" s="1">
        <v>3.4129604699999998</v>
      </c>
      <c r="AG287" s="1">
        <v>6.0814050000000001E-2</v>
      </c>
      <c r="AH287" s="1">
        <v>8.36</v>
      </c>
      <c r="AI287" s="1">
        <v>0.17859658</v>
      </c>
      <c r="AJ287" s="1">
        <v>0.1605</v>
      </c>
      <c r="AK287" s="1">
        <v>370.54374159999998</v>
      </c>
    </row>
    <row r="288" spans="1:37" x14ac:dyDescent="0.25">
      <c r="A288" s="1">
        <f t="shared" si="59"/>
        <v>0.1</v>
      </c>
      <c r="B288" s="1">
        <f t="shared" si="60"/>
        <v>2.24E-2</v>
      </c>
      <c r="C288" s="1">
        <v>0.5</v>
      </c>
      <c r="D288" s="1">
        <v>273</v>
      </c>
      <c r="E288" s="1">
        <v>40</v>
      </c>
      <c r="F288" s="1">
        <v>283</v>
      </c>
      <c r="G288" s="1">
        <f t="shared" si="61"/>
        <v>0.47635892222871057</v>
      </c>
      <c r="H288" s="1">
        <f t="shared" si="62"/>
        <v>0.42486971022637476</v>
      </c>
      <c r="I288" s="1">
        <f t="shared" si="63"/>
        <v>288</v>
      </c>
      <c r="J288" s="1">
        <f t="shared" si="64"/>
        <v>1.53</v>
      </c>
      <c r="K288" s="1">
        <f t="shared" si="65"/>
        <v>0.63400000000000001</v>
      </c>
      <c r="L288">
        <f t="shared" si="66"/>
        <v>0.92826579592747605</v>
      </c>
      <c r="M288">
        <f t="shared" si="67"/>
        <v>0.73051855088536921</v>
      </c>
      <c r="N288">
        <f t="shared" si="68"/>
        <v>1.1356079802712382</v>
      </c>
      <c r="O288">
        <f t="shared" si="69"/>
        <v>0.32362479497034197</v>
      </c>
      <c r="P288" s="1">
        <v>30</v>
      </c>
      <c r="Q288" s="1" t="s">
        <v>23</v>
      </c>
      <c r="R288" s="1">
        <f t="shared" si="56"/>
        <v>270.5</v>
      </c>
      <c r="S288" s="1">
        <f t="shared" si="57"/>
        <v>284.5</v>
      </c>
      <c r="T288" s="1">
        <f t="shared" si="58"/>
        <v>295</v>
      </c>
      <c r="U288" s="1">
        <v>305.5</v>
      </c>
      <c r="V288" s="1">
        <v>3.1399999999999997E-2</v>
      </c>
      <c r="W288" s="1">
        <v>2.4586999999999999</v>
      </c>
      <c r="X288" s="1">
        <v>2.4586999999999999</v>
      </c>
      <c r="Y288" s="1">
        <v>0.38150000000000001</v>
      </c>
      <c r="Z288" s="1">
        <v>0.4</v>
      </c>
      <c r="AA288" s="1">
        <v>18.78325615</v>
      </c>
      <c r="AB288" s="1">
        <v>-18.78325615</v>
      </c>
      <c r="AC288" s="1">
        <v>35</v>
      </c>
      <c r="AD288" s="1">
        <v>35.503976450000003</v>
      </c>
      <c r="AE288" s="1">
        <v>1.7298732000000001</v>
      </c>
      <c r="AF288" s="1">
        <v>4.17166937</v>
      </c>
      <c r="AG288" s="1">
        <v>0.10928612</v>
      </c>
      <c r="AH288" s="1">
        <v>8.36</v>
      </c>
      <c r="AI288" s="1">
        <v>0.22382832</v>
      </c>
      <c r="AJ288" s="1">
        <v>0.19900000000000001</v>
      </c>
      <c r="AK288" s="1">
        <v>392.16945220000002</v>
      </c>
    </row>
    <row r="289" spans="1:37" x14ac:dyDescent="0.25">
      <c r="A289" s="1">
        <f t="shared" si="59"/>
        <v>0.1</v>
      </c>
      <c r="B289" s="1">
        <f t="shared" si="60"/>
        <v>2.24E-2</v>
      </c>
      <c r="C289" s="1">
        <v>0.5</v>
      </c>
      <c r="D289" s="1">
        <v>273</v>
      </c>
      <c r="E289" s="1">
        <v>40</v>
      </c>
      <c r="F289" s="1">
        <v>283</v>
      </c>
      <c r="G289" s="1">
        <f t="shared" si="61"/>
        <v>0.47635892222871057</v>
      </c>
      <c r="H289" s="1">
        <f t="shared" si="62"/>
        <v>0.42486971022637476</v>
      </c>
      <c r="I289" s="1">
        <f t="shared" si="63"/>
        <v>288</v>
      </c>
      <c r="J289" s="1">
        <f t="shared" si="64"/>
        <v>1.53</v>
      </c>
      <c r="K289" s="1">
        <f t="shared" si="65"/>
        <v>0.63400000000000001</v>
      </c>
      <c r="L289">
        <f t="shared" si="66"/>
        <v>0.92826579592747605</v>
      </c>
      <c r="M289">
        <f t="shared" si="67"/>
        <v>0.73051855088536921</v>
      </c>
      <c r="N289">
        <f t="shared" si="68"/>
        <v>1.1356079802712382</v>
      </c>
      <c r="O289">
        <f t="shared" si="69"/>
        <v>0.32362479497034197</v>
      </c>
      <c r="P289" s="1">
        <v>30</v>
      </c>
      <c r="Q289" s="1" t="s">
        <v>24</v>
      </c>
      <c r="R289" s="1">
        <f t="shared" si="56"/>
        <v>270.5</v>
      </c>
      <c r="S289" s="1">
        <f t="shared" si="57"/>
        <v>284.5</v>
      </c>
      <c r="T289" s="1">
        <f t="shared" si="58"/>
        <v>295</v>
      </c>
      <c r="U289" s="1">
        <v>305.5</v>
      </c>
      <c r="V289" s="1">
        <v>3.1399999999999997E-2</v>
      </c>
      <c r="W289" s="1">
        <v>3.0733999999999999</v>
      </c>
      <c r="X289" s="1">
        <v>3.0733999999999999</v>
      </c>
      <c r="Y289" s="1">
        <v>0.4768</v>
      </c>
      <c r="Z289" s="1">
        <v>0.5</v>
      </c>
      <c r="AA289" s="1">
        <v>23.73083956</v>
      </c>
      <c r="AB289" s="1">
        <v>-23.73083956</v>
      </c>
      <c r="AC289" s="1">
        <v>35</v>
      </c>
      <c r="AD289" s="1">
        <v>35.410588420000003</v>
      </c>
      <c r="AE289" s="1">
        <v>1.5732195499999999</v>
      </c>
      <c r="AF289" s="1">
        <v>4.4368962200000004</v>
      </c>
      <c r="AG289" s="1">
        <v>0.17259119000000001</v>
      </c>
      <c r="AH289" s="1">
        <v>8.36</v>
      </c>
      <c r="AI289" s="1">
        <v>0.20355891000000001</v>
      </c>
      <c r="AJ289" s="1">
        <v>0.18010000000000001</v>
      </c>
      <c r="AK289" s="1">
        <v>404.94371999999998</v>
      </c>
    </row>
    <row r="290" spans="1:37" x14ac:dyDescent="0.25">
      <c r="A290" s="1">
        <f t="shared" si="59"/>
        <v>0.1</v>
      </c>
      <c r="B290" s="1">
        <f t="shared" si="60"/>
        <v>2.24E-2</v>
      </c>
      <c r="C290" s="1">
        <v>0.5</v>
      </c>
      <c r="D290" s="1">
        <v>277</v>
      </c>
      <c r="E290" s="1">
        <v>10</v>
      </c>
      <c r="F290" s="1">
        <v>283</v>
      </c>
      <c r="G290" s="1">
        <f t="shared" si="61"/>
        <v>0.47635892222871057</v>
      </c>
      <c r="H290" s="1">
        <f t="shared" si="62"/>
        <v>0.42486971022637476</v>
      </c>
      <c r="I290" s="1">
        <f t="shared" si="63"/>
        <v>288</v>
      </c>
      <c r="J290" s="1">
        <f t="shared" si="64"/>
        <v>1.53</v>
      </c>
      <c r="K290" s="1">
        <f t="shared" si="65"/>
        <v>0.63400000000000001</v>
      </c>
      <c r="L290">
        <f t="shared" si="66"/>
        <v>0.92826579592747605</v>
      </c>
      <c r="M290">
        <f t="shared" si="67"/>
        <v>0.73051855088536921</v>
      </c>
      <c r="N290">
        <f t="shared" si="68"/>
        <v>1.1356079802712382</v>
      </c>
      <c r="O290">
        <f t="shared" si="69"/>
        <v>0.32362479497034197</v>
      </c>
      <c r="P290" s="1">
        <v>10</v>
      </c>
      <c r="Q290" s="1" t="s">
        <v>22</v>
      </c>
      <c r="R290" s="1">
        <f t="shared" si="56"/>
        <v>270.5</v>
      </c>
      <c r="S290" s="1">
        <f t="shared" si="57"/>
        <v>274</v>
      </c>
      <c r="T290" s="1">
        <f t="shared" si="58"/>
        <v>277.5</v>
      </c>
      <c r="U290" s="1">
        <v>305.5</v>
      </c>
      <c r="V290" s="1">
        <v>3.1399999999999997E-2</v>
      </c>
      <c r="W290" s="1">
        <v>1.8440000000000001</v>
      </c>
      <c r="X290" s="1">
        <v>1.8440000000000001</v>
      </c>
      <c r="Y290" s="1">
        <v>0.28610000000000002</v>
      </c>
      <c r="Z290" s="1">
        <v>0.3</v>
      </c>
      <c r="AA290" s="1">
        <v>13.9363805</v>
      </c>
      <c r="AB290" s="1">
        <v>-13.9363805</v>
      </c>
      <c r="AC290" s="1">
        <v>35</v>
      </c>
      <c r="AD290" s="1">
        <v>35.670361669999998</v>
      </c>
      <c r="AE290" s="1">
        <v>1.9014937199999999</v>
      </c>
      <c r="AF290" s="1">
        <v>3.9865908299999999</v>
      </c>
      <c r="AG290" s="1">
        <v>6.0814050000000001E-2</v>
      </c>
      <c r="AH290" s="1">
        <v>8.36</v>
      </c>
      <c r="AI290" s="1">
        <v>0.24603431000000001</v>
      </c>
      <c r="AJ290" s="1">
        <v>0.21940000000000001</v>
      </c>
      <c r="AK290" s="1">
        <v>374.07127389999999</v>
      </c>
    </row>
    <row r="291" spans="1:37" x14ac:dyDescent="0.25">
      <c r="A291" s="1">
        <f t="shared" si="59"/>
        <v>0.1</v>
      </c>
      <c r="B291" s="1">
        <f t="shared" si="60"/>
        <v>2.24E-2</v>
      </c>
      <c r="C291" s="1">
        <v>0.5</v>
      </c>
      <c r="D291" s="1">
        <v>277</v>
      </c>
      <c r="E291" s="1">
        <v>10</v>
      </c>
      <c r="F291" s="1">
        <v>283</v>
      </c>
      <c r="G291" s="1">
        <f t="shared" si="61"/>
        <v>0.47635892222871057</v>
      </c>
      <c r="H291" s="1">
        <f t="shared" si="62"/>
        <v>0.42486971022637476</v>
      </c>
      <c r="I291" s="1">
        <f t="shared" si="63"/>
        <v>288</v>
      </c>
      <c r="J291" s="1">
        <f t="shared" si="64"/>
        <v>1.53</v>
      </c>
      <c r="K291" s="1">
        <f t="shared" si="65"/>
        <v>0.63400000000000001</v>
      </c>
      <c r="L291">
        <f t="shared" si="66"/>
        <v>0.92826579592747605</v>
      </c>
      <c r="M291">
        <f t="shared" si="67"/>
        <v>0.73051855088536921</v>
      </c>
      <c r="N291">
        <f t="shared" si="68"/>
        <v>1.1356079802712382</v>
      </c>
      <c r="O291">
        <f t="shared" si="69"/>
        <v>0.32362479497034197</v>
      </c>
      <c r="P291" s="1">
        <v>10</v>
      </c>
      <c r="Q291" s="1" t="s">
        <v>23</v>
      </c>
      <c r="R291" s="1">
        <f t="shared" si="56"/>
        <v>270.5</v>
      </c>
      <c r="S291" s="1">
        <f t="shared" si="57"/>
        <v>274</v>
      </c>
      <c r="T291" s="1">
        <f t="shared" si="58"/>
        <v>277.5</v>
      </c>
      <c r="U291" s="1">
        <v>305.5</v>
      </c>
      <c r="V291" s="1">
        <v>3.1399999999999997E-2</v>
      </c>
      <c r="W291" s="1">
        <v>2.4586999999999999</v>
      </c>
      <c r="X291" s="1">
        <v>2.4586999999999999</v>
      </c>
      <c r="Y291" s="1">
        <v>0.38150000000000001</v>
      </c>
      <c r="Z291" s="1">
        <v>0.4</v>
      </c>
      <c r="AA291" s="1">
        <v>18.78325615</v>
      </c>
      <c r="AB291" s="1">
        <v>-18.78325615</v>
      </c>
      <c r="AC291" s="1">
        <v>35</v>
      </c>
      <c r="AD291" s="1">
        <v>35.617784540000002</v>
      </c>
      <c r="AE291" s="1">
        <v>2.3265240899999999</v>
      </c>
      <c r="AF291" s="1">
        <v>4.9079828399999998</v>
      </c>
      <c r="AG291" s="1">
        <v>0.10928612</v>
      </c>
      <c r="AH291" s="1">
        <v>8.36</v>
      </c>
      <c r="AI291" s="1">
        <v>0.30102899999999999</v>
      </c>
      <c r="AJ291" s="1">
        <v>0.26529999999999998</v>
      </c>
      <c r="AK291" s="1">
        <v>425.20505709999998</v>
      </c>
    </row>
    <row r="292" spans="1:37" x14ac:dyDescent="0.25">
      <c r="A292" s="1">
        <f t="shared" si="59"/>
        <v>0.1</v>
      </c>
      <c r="B292" s="1">
        <f t="shared" si="60"/>
        <v>2.24E-2</v>
      </c>
      <c r="C292" s="1">
        <v>0.5</v>
      </c>
      <c r="D292" s="1">
        <v>277</v>
      </c>
      <c r="E292" s="1">
        <v>10</v>
      </c>
      <c r="F292" s="1">
        <v>283</v>
      </c>
      <c r="G292" s="1">
        <f t="shared" si="61"/>
        <v>0.47635892222871057</v>
      </c>
      <c r="H292" s="1">
        <f t="shared" si="62"/>
        <v>0.42486971022637476</v>
      </c>
      <c r="I292" s="1">
        <f t="shared" si="63"/>
        <v>288</v>
      </c>
      <c r="J292" s="1">
        <f t="shared" si="64"/>
        <v>1.53</v>
      </c>
      <c r="K292" s="1">
        <f t="shared" si="65"/>
        <v>0.63400000000000001</v>
      </c>
      <c r="L292">
        <f t="shared" si="66"/>
        <v>0.92826579592747605</v>
      </c>
      <c r="M292">
        <f t="shared" si="67"/>
        <v>0.73051855088536921</v>
      </c>
      <c r="N292">
        <f t="shared" si="68"/>
        <v>1.1356079802712382</v>
      </c>
      <c r="O292">
        <f t="shared" si="69"/>
        <v>0.32362479497034197</v>
      </c>
      <c r="P292" s="1">
        <v>10</v>
      </c>
      <c r="Q292" s="1" t="s">
        <v>24</v>
      </c>
      <c r="R292" s="1">
        <f t="shared" si="56"/>
        <v>270.5</v>
      </c>
      <c r="S292" s="1">
        <f t="shared" si="57"/>
        <v>274</v>
      </c>
      <c r="T292" s="1">
        <f t="shared" si="58"/>
        <v>277.5</v>
      </c>
      <c r="U292" s="1">
        <v>305.5</v>
      </c>
      <c r="V292" s="1">
        <v>3.1399999999999997E-2</v>
      </c>
      <c r="W292" s="1">
        <v>3.0733999999999999</v>
      </c>
      <c r="X292" s="1">
        <v>3.0733999999999999</v>
      </c>
      <c r="Y292" s="1">
        <v>0.4768</v>
      </c>
      <c r="Z292" s="1">
        <v>0.5</v>
      </c>
      <c r="AA292" s="1">
        <v>23.73083956</v>
      </c>
      <c r="AB292" s="1">
        <v>-23.73083956</v>
      </c>
      <c r="AC292" s="1">
        <v>35</v>
      </c>
      <c r="AD292" s="1">
        <v>35.521153609999999</v>
      </c>
      <c r="AE292" s="1">
        <v>2.2843371100000001</v>
      </c>
      <c r="AF292" s="1">
        <v>5.3458681700000001</v>
      </c>
      <c r="AG292" s="1">
        <v>0.17259119000000001</v>
      </c>
      <c r="AH292" s="1">
        <v>8.36</v>
      </c>
      <c r="AI292" s="1">
        <v>0.29557042</v>
      </c>
      <c r="AJ292" s="1">
        <v>0.25879999999999997</v>
      </c>
      <c r="AK292" s="1">
        <v>454.9434918</v>
      </c>
    </row>
    <row r="293" spans="1:37" x14ac:dyDescent="0.25">
      <c r="A293" s="1">
        <f t="shared" si="59"/>
        <v>0.1</v>
      </c>
      <c r="B293" s="1">
        <f t="shared" si="60"/>
        <v>2.24E-2</v>
      </c>
      <c r="C293" s="1">
        <v>0.5</v>
      </c>
      <c r="D293" s="1">
        <v>277</v>
      </c>
      <c r="E293" s="1">
        <v>20</v>
      </c>
      <c r="F293" s="1">
        <v>283</v>
      </c>
      <c r="G293" s="1">
        <f t="shared" si="61"/>
        <v>0.47635892222871057</v>
      </c>
      <c r="H293" s="1">
        <f t="shared" si="62"/>
        <v>0.42486971022637476</v>
      </c>
      <c r="I293" s="1">
        <f t="shared" si="63"/>
        <v>288</v>
      </c>
      <c r="J293" s="1">
        <f t="shared" si="64"/>
        <v>1.53</v>
      </c>
      <c r="K293" s="1">
        <f t="shared" si="65"/>
        <v>0.63400000000000001</v>
      </c>
      <c r="L293">
        <f t="shared" si="66"/>
        <v>0.92826579592747605</v>
      </c>
      <c r="M293">
        <f t="shared" si="67"/>
        <v>0.73051855088536921</v>
      </c>
      <c r="N293">
        <f t="shared" si="68"/>
        <v>1.1356079802712382</v>
      </c>
      <c r="O293">
        <f t="shared" si="69"/>
        <v>0.32362479497034197</v>
      </c>
      <c r="P293" s="1">
        <v>10</v>
      </c>
      <c r="Q293" s="1" t="s">
        <v>22</v>
      </c>
      <c r="R293" s="1">
        <f t="shared" si="56"/>
        <v>270.5</v>
      </c>
      <c r="S293" s="1">
        <f t="shared" si="57"/>
        <v>277.5</v>
      </c>
      <c r="T293" s="1">
        <f t="shared" si="58"/>
        <v>281</v>
      </c>
      <c r="U293" s="1">
        <v>305.5</v>
      </c>
      <c r="V293" s="1">
        <v>3.1399999999999997E-2</v>
      </c>
      <c r="W293" s="1">
        <v>1.8440000000000001</v>
      </c>
      <c r="X293" s="1">
        <v>1.8440000000000001</v>
      </c>
      <c r="Y293" s="1">
        <v>0.28610000000000002</v>
      </c>
      <c r="Z293" s="1">
        <v>0.3</v>
      </c>
      <c r="AA293" s="1">
        <v>13.9363805</v>
      </c>
      <c r="AB293" s="1">
        <v>-13.9363805</v>
      </c>
      <c r="AC293" s="1">
        <v>35</v>
      </c>
      <c r="AD293" s="1">
        <v>35.712528839999997</v>
      </c>
      <c r="AE293" s="1">
        <v>2.0884967099999998</v>
      </c>
      <c r="AF293" s="1">
        <v>4.1690811700000001</v>
      </c>
      <c r="AG293" s="1">
        <v>6.0814050000000001E-2</v>
      </c>
      <c r="AH293" s="1">
        <v>8.36</v>
      </c>
      <c r="AI293" s="1">
        <v>0.27023063000000003</v>
      </c>
      <c r="AJ293" s="1">
        <v>0.24030000000000001</v>
      </c>
      <c r="AK293" s="1">
        <v>310.31729000000001</v>
      </c>
    </row>
    <row r="294" spans="1:37" x14ac:dyDescent="0.25">
      <c r="A294" s="1">
        <f t="shared" si="59"/>
        <v>0.1</v>
      </c>
      <c r="B294" s="1">
        <f t="shared" si="60"/>
        <v>2.24E-2</v>
      </c>
      <c r="C294" s="1">
        <v>0.5</v>
      </c>
      <c r="D294" s="1">
        <v>277</v>
      </c>
      <c r="E294" s="1">
        <v>20</v>
      </c>
      <c r="F294" s="1">
        <v>283</v>
      </c>
      <c r="G294" s="1">
        <f t="shared" si="61"/>
        <v>0.47635892222871057</v>
      </c>
      <c r="H294" s="1">
        <f t="shared" si="62"/>
        <v>0.42486971022637476</v>
      </c>
      <c r="I294" s="1">
        <f t="shared" si="63"/>
        <v>288</v>
      </c>
      <c r="J294" s="1">
        <f t="shared" si="64"/>
        <v>1.53</v>
      </c>
      <c r="K294" s="1">
        <f t="shared" si="65"/>
        <v>0.63400000000000001</v>
      </c>
      <c r="L294">
        <f t="shared" si="66"/>
        <v>0.92826579592747605</v>
      </c>
      <c r="M294">
        <f t="shared" si="67"/>
        <v>0.73051855088536921</v>
      </c>
      <c r="N294">
        <f t="shared" si="68"/>
        <v>1.1356079802712382</v>
      </c>
      <c r="O294">
        <f t="shared" si="69"/>
        <v>0.32362479497034197</v>
      </c>
      <c r="P294" s="1">
        <v>10</v>
      </c>
      <c r="Q294" s="1" t="s">
        <v>23</v>
      </c>
      <c r="R294" s="1">
        <f t="shared" si="56"/>
        <v>270.5</v>
      </c>
      <c r="S294" s="1">
        <f t="shared" si="57"/>
        <v>277.5</v>
      </c>
      <c r="T294" s="1">
        <f t="shared" si="58"/>
        <v>281</v>
      </c>
      <c r="U294" s="1">
        <v>305.5</v>
      </c>
      <c r="V294" s="1">
        <v>3.1399999999999997E-2</v>
      </c>
      <c r="W294" s="1">
        <v>2.4586999999999999</v>
      </c>
      <c r="X294" s="1">
        <v>2.4586999999999999</v>
      </c>
      <c r="Y294" s="1">
        <v>0.38150000000000001</v>
      </c>
      <c r="Z294" s="1">
        <v>0.4</v>
      </c>
      <c r="AA294" s="1">
        <v>18.78325615</v>
      </c>
      <c r="AB294" s="1">
        <v>-18.78325615</v>
      </c>
      <c r="AC294" s="1">
        <v>35</v>
      </c>
      <c r="AD294" s="1">
        <v>35.678314219999997</v>
      </c>
      <c r="AE294" s="1">
        <v>2.68670125</v>
      </c>
      <c r="AF294" s="1">
        <v>5.2547730000000001</v>
      </c>
      <c r="AG294" s="1">
        <v>0.10928612</v>
      </c>
      <c r="AH294" s="1">
        <v>8.36</v>
      </c>
      <c r="AI294" s="1">
        <v>0.34763231999999999</v>
      </c>
      <c r="AJ294" s="1">
        <v>0.30470000000000003</v>
      </c>
      <c r="AK294" s="1">
        <v>357.26549180000001</v>
      </c>
    </row>
    <row r="295" spans="1:37" x14ac:dyDescent="0.25">
      <c r="A295" s="1">
        <f t="shared" si="59"/>
        <v>0.1</v>
      </c>
      <c r="B295" s="1">
        <f t="shared" si="60"/>
        <v>2.24E-2</v>
      </c>
      <c r="C295" s="1">
        <v>0.5</v>
      </c>
      <c r="D295" s="1">
        <v>277</v>
      </c>
      <c r="E295" s="1">
        <v>20</v>
      </c>
      <c r="F295" s="1">
        <v>283</v>
      </c>
      <c r="G295" s="1">
        <f t="shared" si="61"/>
        <v>0.47635892222871057</v>
      </c>
      <c r="H295" s="1">
        <f t="shared" si="62"/>
        <v>0.42486971022637476</v>
      </c>
      <c r="I295" s="1">
        <f t="shared" si="63"/>
        <v>288</v>
      </c>
      <c r="J295" s="1">
        <f t="shared" si="64"/>
        <v>1.53</v>
      </c>
      <c r="K295" s="1">
        <f t="shared" si="65"/>
        <v>0.63400000000000001</v>
      </c>
      <c r="L295">
        <f t="shared" si="66"/>
        <v>0.92826579592747605</v>
      </c>
      <c r="M295">
        <f t="shared" si="67"/>
        <v>0.73051855088536921</v>
      </c>
      <c r="N295">
        <f t="shared" si="68"/>
        <v>1.1356079802712382</v>
      </c>
      <c r="O295">
        <f t="shared" si="69"/>
        <v>0.32362479497034197</v>
      </c>
      <c r="P295" s="1">
        <v>10</v>
      </c>
      <c r="Q295" s="1" t="s">
        <v>24</v>
      </c>
      <c r="R295" s="1">
        <f t="shared" si="56"/>
        <v>270.5</v>
      </c>
      <c r="S295" s="1">
        <f t="shared" si="57"/>
        <v>277.5</v>
      </c>
      <c r="T295" s="1">
        <f t="shared" si="58"/>
        <v>281</v>
      </c>
      <c r="U295" s="1">
        <v>305.5</v>
      </c>
      <c r="V295" s="1">
        <v>3.1399999999999997E-2</v>
      </c>
      <c r="W295" s="1">
        <v>3.0733999999999999</v>
      </c>
      <c r="X295" s="1">
        <v>3.0733999999999999</v>
      </c>
      <c r="Y295" s="1">
        <v>0.4768</v>
      </c>
      <c r="Z295" s="1">
        <v>0.5</v>
      </c>
      <c r="AA295" s="1">
        <v>23.73083956</v>
      </c>
      <c r="AB295" s="1">
        <v>-23.73083956</v>
      </c>
      <c r="AC295" s="1">
        <v>35</v>
      </c>
      <c r="AD295" s="1">
        <v>35.5923801</v>
      </c>
      <c r="AE295" s="1">
        <v>2.8118714499999999</v>
      </c>
      <c r="AF295" s="1">
        <v>5.8578089200000001</v>
      </c>
      <c r="AG295" s="1">
        <v>0.17259119000000001</v>
      </c>
      <c r="AH295" s="1">
        <v>8.36</v>
      </c>
      <c r="AI295" s="1">
        <v>0.36382809999999999</v>
      </c>
      <c r="AJ295" s="1">
        <v>0.31609999999999999</v>
      </c>
      <c r="AK295" s="1">
        <v>394.5715409</v>
      </c>
    </row>
    <row r="296" spans="1:37" x14ac:dyDescent="0.25">
      <c r="A296" s="1">
        <f t="shared" si="59"/>
        <v>0.1</v>
      </c>
      <c r="B296" s="1">
        <f t="shared" si="60"/>
        <v>2.24E-2</v>
      </c>
      <c r="C296" s="1">
        <v>0.5</v>
      </c>
      <c r="D296" s="1">
        <v>277</v>
      </c>
      <c r="E296" s="1">
        <v>30</v>
      </c>
      <c r="F296" s="1">
        <v>283</v>
      </c>
      <c r="G296" s="1">
        <f t="shared" si="61"/>
        <v>0.47635892222871057</v>
      </c>
      <c r="H296" s="1">
        <f t="shared" si="62"/>
        <v>0.42486971022637476</v>
      </c>
      <c r="I296" s="1">
        <f t="shared" si="63"/>
        <v>288</v>
      </c>
      <c r="J296" s="1">
        <f t="shared" si="64"/>
        <v>1.53</v>
      </c>
      <c r="K296" s="1">
        <f t="shared" si="65"/>
        <v>0.63400000000000001</v>
      </c>
      <c r="L296">
        <f t="shared" si="66"/>
        <v>0.92826579592747605</v>
      </c>
      <c r="M296">
        <f t="shared" si="67"/>
        <v>0.73051855088536921</v>
      </c>
      <c r="N296">
        <f t="shared" si="68"/>
        <v>1.1356079802712382</v>
      </c>
      <c r="O296">
        <f t="shared" si="69"/>
        <v>0.32362479497034197</v>
      </c>
      <c r="P296" s="1">
        <v>10</v>
      </c>
      <c r="Q296" s="1" t="s">
        <v>22</v>
      </c>
      <c r="R296" s="1">
        <f t="shared" si="56"/>
        <v>270.5</v>
      </c>
      <c r="S296" s="1">
        <f t="shared" si="57"/>
        <v>281</v>
      </c>
      <c r="T296" s="1">
        <f t="shared" si="58"/>
        <v>284.5</v>
      </c>
      <c r="U296" s="1">
        <v>305.5</v>
      </c>
      <c r="V296" s="1">
        <v>3.1399999999999997E-2</v>
      </c>
      <c r="W296" s="1">
        <v>1.8440000000000001</v>
      </c>
      <c r="X296" s="1">
        <v>1.8440000000000001</v>
      </c>
      <c r="Y296" s="1">
        <v>0.28610000000000002</v>
      </c>
      <c r="Z296" s="1">
        <v>0.3</v>
      </c>
      <c r="AA296" s="1">
        <v>13.9363805</v>
      </c>
      <c r="AB296" s="1">
        <v>-13.9363805</v>
      </c>
      <c r="AC296" s="1">
        <v>35</v>
      </c>
      <c r="AD296" s="1">
        <v>35.702940320000003</v>
      </c>
      <c r="AE296" s="1">
        <v>2.0305266400000002</v>
      </c>
      <c r="AF296" s="1">
        <v>4.1432688300000002</v>
      </c>
      <c r="AG296" s="1">
        <v>6.0814050000000001E-2</v>
      </c>
      <c r="AH296" s="1">
        <v>8.36</v>
      </c>
      <c r="AI296" s="1">
        <v>0.26272988000000003</v>
      </c>
      <c r="AJ296" s="1">
        <v>0.23380000000000001</v>
      </c>
      <c r="AK296" s="1">
        <v>314.25658620000002</v>
      </c>
    </row>
    <row r="297" spans="1:37" x14ac:dyDescent="0.25">
      <c r="A297" s="1">
        <f t="shared" si="59"/>
        <v>0.1</v>
      </c>
      <c r="B297" s="1">
        <f t="shared" si="60"/>
        <v>2.24E-2</v>
      </c>
      <c r="C297" s="1">
        <v>0.5</v>
      </c>
      <c r="D297" s="1">
        <v>277</v>
      </c>
      <c r="E297" s="1">
        <v>30</v>
      </c>
      <c r="F297" s="1">
        <v>283</v>
      </c>
      <c r="G297" s="1">
        <f t="shared" si="61"/>
        <v>0.47635892222871057</v>
      </c>
      <c r="H297" s="1">
        <f t="shared" si="62"/>
        <v>0.42486971022637476</v>
      </c>
      <c r="I297" s="1">
        <f t="shared" si="63"/>
        <v>288</v>
      </c>
      <c r="J297" s="1">
        <f t="shared" si="64"/>
        <v>1.53</v>
      </c>
      <c r="K297" s="1">
        <f t="shared" si="65"/>
        <v>0.63400000000000001</v>
      </c>
      <c r="L297">
        <f t="shared" si="66"/>
        <v>0.92826579592747605</v>
      </c>
      <c r="M297">
        <f t="shared" si="67"/>
        <v>0.73051855088536921</v>
      </c>
      <c r="N297">
        <f t="shared" si="68"/>
        <v>1.1356079802712382</v>
      </c>
      <c r="O297">
        <f t="shared" si="69"/>
        <v>0.32362479497034197</v>
      </c>
      <c r="P297" s="1">
        <v>10</v>
      </c>
      <c r="Q297" s="1" t="s">
        <v>23</v>
      </c>
      <c r="R297" s="1">
        <f t="shared" si="56"/>
        <v>270.5</v>
      </c>
      <c r="S297" s="1">
        <f t="shared" si="57"/>
        <v>281</v>
      </c>
      <c r="T297" s="1">
        <f t="shared" si="58"/>
        <v>284.5</v>
      </c>
      <c r="U297" s="1">
        <v>305.5</v>
      </c>
      <c r="V297" s="1">
        <v>3.1399999999999997E-2</v>
      </c>
      <c r="W297" s="1">
        <v>2.4586999999999999</v>
      </c>
      <c r="X297" s="1">
        <v>2.4586999999999999</v>
      </c>
      <c r="Y297" s="1">
        <v>0.38150000000000001</v>
      </c>
      <c r="Z297" s="1">
        <v>0.4</v>
      </c>
      <c r="AA297" s="1">
        <v>18.78325615</v>
      </c>
      <c r="AB297" s="1">
        <v>-18.78325615</v>
      </c>
      <c r="AC297" s="1">
        <v>35</v>
      </c>
      <c r="AD297" s="1">
        <v>35.677053669999999</v>
      </c>
      <c r="AE297" s="1">
        <v>2.6559623800000001</v>
      </c>
      <c r="AF297" s="1">
        <v>5.27114847</v>
      </c>
      <c r="AG297" s="1">
        <v>0.10928612</v>
      </c>
      <c r="AH297" s="1">
        <v>8.36</v>
      </c>
      <c r="AI297" s="1">
        <v>0.34365501999999998</v>
      </c>
      <c r="AJ297" s="1">
        <v>0.3014</v>
      </c>
      <c r="AK297" s="1">
        <v>350.09500889999998</v>
      </c>
    </row>
    <row r="298" spans="1:37" x14ac:dyDescent="0.25">
      <c r="A298" s="1">
        <f t="shared" si="59"/>
        <v>0.1</v>
      </c>
      <c r="B298" s="1">
        <f t="shared" si="60"/>
        <v>2.24E-2</v>
      </c>
      <c r="C298" s="1">
        <v>0.5</v>
      </c>
      <c r="D298" s="1">
        <v>277</v>
      </c>
      <c r="E298" s="1">
        <v>30</v>
      </c>
      <c r="F298" s="1">
        <v>283</v>
      </c>
      <c r="G298" s="1">
        <f t="shared" si="61"/>
        <v>0.47635892222871057</v>
      </c>
      <c r="H298" s="1">
        <f t="shared" si="62"/>
        <v>0.42486971022637476</v>
      </c>
      <c r="I298" s="1">
        <f t="shared" si="63"/>
        <v>288</v>
      </c>
      <c r="J298" s="1">
        <f t="shared" si="64"/>
        <v>1.53</v>
      </c>
      <c r="K298" s="1">
        <f t="shared" si="65"/>
        <v>0.63400000000000001</v>
      </c>
      <c r="L298">
        <f t="shared" si="66"/>
        <v>0.92826579592747605</v>
      </c>
      <c r="M298">
        <f t="shared" si="67"/>
        <v>0.73051855088536921</v>
      </c>
      <c r="N298">
        <f t="shared" si="68"/>
        <v>1.1356079802712382</v>
      </c>
      <c r="O298">
        <f t="shared" si="69"/>
        <v>0.32362479497034197</v>
      </c>
      <c r="P298" s="1">
        <v>10</v>
      </c>
      <c r="Q298" s="1" t="s">
        <v>24</v>
      </c>
      <c r="R298" s="1">
        <f t="shared" si="56"/>
        <v>270.5</v>
      </c>
      <c r="S298" s="1">
        <f t="shared" si="57"/>
        <v>281</v>
      </c>
      <c r="T298" s="1">
        <f t="shared" si="58"/>
        <v>284.5</v>
      </c>
      <c r="U298" s="1">
        <v>305.5</v>
      </c>
      <c r="V298" s="1">
        <v>3.1399999999999997E-2</v>
      </c>
      <c r="W298" s="1">
        <v>3.0733999999999999</v>
      </c>
      <c r="X298" s="1">
        <v>3.0733999999999999</v>
      </c>
      <c r="Y298" s="1">
        <v>0.4768</v>
      </c>
      <c r="Z298" s="1">
        <v>0.5</v>
      </c>
      <c r="AA298" s="1">
        <v>23.73083956</v>
      </c>
      <c r="AB298" s="1">
        <v>-23.73083956</v>
      </c>
      <c r="AC298" s="1">
        <v>35</v>
      </c>
      <c r="AD298" s="1">
        <v>35.601568010000001</v>
      </c>
      <c r="AE298" s="1">
        <v>2.8401553700000002</v>
      </c>
      <c r="AF298" s="1">
        <v>5.9643097899999997</v>
      </c>
      <c r="AG298" s="1">
        <v>0.17259119000000001</v>
      </c>
      <c r="AH298" s="1">
        <v>8.36</v>
      </c>
      <c r="AI298" s="1">
        <v>0.36748776</v>
      </c>
      <c r="AJ298" s="1">
        <v>0.31909999999999999</v>
      </c>
      <c r="AK298" s="1">
        <v>378.2718026</v>
      </c>
    </row>
    <row r="299" spans="1:37" x14ac:dyDescent="0.25">
      <c r="A299" s="1">
        <f t="shared" si="59"/>
        <v>0.1</v>
      </c>
      <c r="B299" s="1">
        <f t="shared" si="60"/>
        <v>2.24E-2</v>
      </c>
      <c r="C299" s="1">
        <v>0.5</v>
      </c>
      <c r="D299" s="1">
        <v>277</v>
      </c>
      <c r="E299" s="1">
        <v>40</v>
      </c>
      <c r="F299" s="1">
        <v>283</v>
      </c>
      <c r="G299" s="1">
        <f t="shared" si="61"/>
        <v>0.47635892222871057</v>
      </c>
      <c r="H299" s="1">
        <f t="shared" si="62"/>
        <v>0.42486971022637476</v>
      </c>
      <c r="I299" s="1">
        <f t="shared" si="63"/>
        <v>288</v>
      </c>
      <c r="J299" s="1">
        <f t="shared" si="64"/>
        <v>1.53</v>
      </c>
      <c r="K299" s="1">
        <f t="shared" si="65"/>
        <v>0.63400000000000001</v>
      </c>
      <c r="L299">
        <f t="shared" si="66"/>
        <v>0.92826579592747605</v>
      </c>
      <c r="M299">
        <f t="shared" si="67"/>
        <v>0.73051855088536921</v>
      </c>
      <c r="N299">
        <f t="shared" si="68"/>
        <v>1.1356079802712382</v>
      </c>
      <c r="O299">
        <f t="shared" si="69"/>
        <v>0.32362479497034197</v>
      </c>
      <c r="P299" s="1">
        <v>10</v>
      </c>
      <c r="Q299" s="1" t="s">
        <v>22</v>
      </c>
      <c r="R299" s="1">
        <f t="shared" si="56"/>
        <v>270.5</v>
      </c>
      <c r="S299" s="1">
        <f t="shared" si="57"/>
        <v>284.5</v>
      </c>
      <c r="T299" s="1">
        <f t="shared" si="58"/>
        <v>288</v>
      </c>
      <c r="U299" s="1">
        <v>305.5</v>
      </c>
      <c r="V299" s="1">
        <v>3.1399999999999997E-2</v>
      </c>
      <c r="W299" s="1">
        <v>1.8440000000000001</v>
      </c>
      <c r="X299" s="1">
        <v>1.8440000000000001</v>
      </c>
      <c r="Y299" s="1">
        <v>0.28610000000000002</v>
      </c>
      <c r="Z299" s="1">
        <v>0.3</v>
      </c>
      <c r="AA299" s="1">
        <v>13.9363805</v>
      </c>
      <c r="AB299" s="1">
        <v>-13.9363805</v>
      </c>
      <c r="AC299" s="1">
        <v>35</v>
      </c>
      <c r="AD299" s="1">
        <v>35.667540350000003</v>
      </c>
      <c r="AE299" s="1">
        <v>1.8760544400000001</v>
      </c>
      <c r="AF299" s="1">
        <v>3.9874813800000002</v>
      </c>
      <c r="AG299" s="1">
        <v>6.0814050000000001E-2</v>
      </c>
      <c r="AH299" s="1">
        <v>8.36</v>
      </c>
      <c r="AI299" s="1">
        <v>0.24274272</v>
      </c>
      <c r="AJ299" s="1">
        <v>0.2165</v>
      </c>
      <c r="AK299" s="1">
        <v>337.13828799999999</v>
      </c>
    </row>
    <row r="300" spans="1:37" x14ac:dyDescent="0.25">
      <c r="A300" s="1">
        <f t="shared" si="59"/>
        <v>0.1</v>
      </c>
      <c r="B300" s="1">
        <f t="shared" si="60"/>
        <v>2.24E-2</v>
      </c>
      <c r="C300" s="1">
        <v>0.5</v>
      </c>
      <c r="D300" s="1">
        <v>277</v>
      </c>
      <c r="E300" s="1">
        <v>40</v>
      </c>
      <c r="F300" s="1">
        <v>283</v>
      </c>
      <c r="G300" s="1">
        <f t="shared" si="61"/>
        <v>0.47635892222871057</v>
      </c>
      <c r="H300" s="1">
        <f t="shared" si="62"/>
        <v>0.42486971022637476</v>
      </c>
      <c r="I300" s="1">
        <f t="shared" si="63"/>
        <v>288</v>
      </c>
      <c r="J300" s="1">
        <f t="shared" si="64"/>
        <v>1.53</v>
      </c>
      <c r="K300" s="1">
        <f t="shared" si="65"/>
        <v>0.63400000000000001</v>
      </c>
      <c r="L300">
        <f t="shared" si="66"/>
        <v>0.92826579592747605</v>
      </c>
      <c r="M300">
        <f t="shared" si="67"/>
        <v>0.73051855088536921</v>
      </c>
      <c r="N300">
        <f t="shared" si="68"/>
        <v>1.1356079802712382</v>
      </c>
      <c r="O300">
        <f t="shared" si="69"/>
        <v>0.32362479497034197</v>
      </c>
      <c r="P300" s="1">
        <v>10</v>
      </c>
      <c r="Q300" s="1" t="s">
        <v>23</v>
      </c>
      <c r="R300" s="1">
        <f t="shared" si="56"/>
        <v>270.5</v>
      </c>
      <c r="S300" s="1">
        <f t="shared" si="57"/>
        <v>284.5</v>
      </c>
      <c r="T300" s="1">
        <f t="shared" si="58"/>
        <v>288</v>
      </c>
      <c r="U300" s="1">
        <v>305.5</v>
      </c>
      <c r="V300" s="1">
        <v>3.1399999999999997E-2</v>
      </c>
      <c r="W300" s="1">
        <v>2.4586999999999999</v>
      </c>
      <c r="X300" s="1">
        <v>2.4586999999999999</v>
      </c>
      <c r="Y300" s="1">
        <v>0.38150000000000001</v>
      </c>
      <c r="Z300" s="1">
        <v>0.4</v>
      </c>
      <c r="AA300" s="1">
        <v>18.78325615</v>
      </c>
      <c r="AB300" s="1">
        <v>-18.78325615</v>
      </c>
      <c r="AC300" s="1">
        <v>35</v>
      </c>
      <c r="AD300" s="1">
        <v>35.639601589999998</v>
      </c>
      <c r="AE300" s="1">
        <v>2.4480636499999999</v>
      </c>
      <c r="AF300" s="1">
        <v>5.0412061000000001</v>
      </c>
      <c r="AG300" s="1">
        <v>0.10928612</v>
      </c>
      <c r="AH300" s="1">
        <v>8.36</v>
      </c>
      <c r="AI300" s="1">
        <v>0.31675500000000001</v>
      </c>
      <c r="AJ300" s="1">
        <v>0.27860000000000001</v>
      </c>
      <c r="AK300" s="1">
        <v>368.30732760000001</v>
      </c>
    </row>
    <row r="301" spans="1:37" x14ac:dyDescent="0.25">
      <c r="A301" s="1">
        <f t="shared" si="59"/>
        <v>0.1</v>
      </c>
      <c r="B301" s="1">
        <f t="shared" si="60"/>
        <v>2.24E-2</v>
      </c>
      <c r="C301" s="1">
        <v>0.5</v>
      </c>
      <c r="D301" s="1">
        <v>277</v>
      </c>
      <c r="E301" s="1">
        <v>40</v>
      </c>
      <c r="F301" s="1">
        <v>283</v>
      </c>
      <c r="G301" s="1">
        <f t="shared" si="61"/>
        <v>0.47635892222871057</v>
      </c>
      <c r="H301" s="1">
        <f t="shared" si="62"/>
        <v>0.42486971022637476</v>
      </c>
      <c r="I301" s="1">
        <f t="shared" si="63"/>
        <v>288</v>
      </c>
      <c r="J301" s="1">
        <f t="shared" si="64"/>
        <v>1.53</v>
      </c>
      <c r="K301" s="1">
        <f t="shared" si="65"/>
        <v>0.63400000000000001</v>
      </c>
      <c r="L301">
        <f t="shared" si="66"/>
        <v>0.92826579592747605</v>
      </c>
      <c r="M301">
        <f t="shared" si="67"/>
        <v>0.73051855088536921</v>
      </c>
      <c r="N301">
        <f t="shared" si="68"/>
        <v>1.1356079802712382</v>
      </c>
      <c r="O301">
        <f t="shared" si="69"/>
        <v>0.32362479497034197</v>
      </c>
      <c r="P301" s="1">
        <v>10</v>
      </c>
      <c r="Q301" s="1" t="s">
        <v>24</v>
      </c>
      <c r="R301" s="1">
        <f t="shared" si="56"/>
        <v>270.5</v>
      </c>
      <c r="S301" s="1">
        <f t="shared" si="57"/>
        <v>284.5</v>
      </c>
      <c r="T301" s="1">
        <f t="shared" si="58"/>
        <v>288</v>
      </c>
      <c r="U301" s="1">
        <v>305.5</v>
      </c>
      <c r="V301" s="1">
        <v>3.1399999999999997E-2</v>
      </c>
      <c r="W301" s="1">
        <v>3.0733999999999999</v>
      </c>
      <c r="X301" s="1">
        <v>3.0733999999999999</v>
      </c>
      <c r="Y301" s="1">
        <v>0.4768</v>
      </c>
      <c r="Z301" s="1">
        <v>0.5</v>
      </c>
      <c r="AA301" s="1">
        <v>23.73083956</v>
      </c>
      <c r="AB301" s="1">
        <v>-23.73083956</v>
      </c>
      <c r="AC301" s="1">
        <v>35</v>
      </c>
      <c r="AD301" s="1">
        <v>35.562172420000003</v>
      </c>
      <c r="AE301" s="1">
        <v>2.5728286100000002</v>
      </c>
      <c r="AF301" s="1">
        <v>5.6558057699999997</v>
      </c>
      <c r="AG301" s="1">
        <v>0.17259119000000001</v>
      </c>
      <c r="AH301" s="1">
        <v>8.36</v>
      </c>
      <c r="AI301" s="1">
        <v>0.33289834000000001</v>
      </c>
      <c r="AJ301" s="1">
        <v>0.29020000000000001</v>
      </c>
      <c r="AK301" s="1">
        <v>390.86591270000002</v>
      </c>
    </row>
    <row r="302" spans="1:37" x14ac:dyDescent="0.25">
      <c r="A302" s="1">
        <f t="shared" si="59"/>
        <v>0.1</v>
      </c>
      <c r="B302" s="1">
        <f t="shared" si="60"/>
        <v>2.24E-2</v>
      </c>
      <c r="C302" s="1">
        <v>0.5</v>
      </c>
      <c r="D302" s="1">
        <v>277</v>
      </c>
      <c r="E302" s="1">
        <v>10</v>
      </c>
      <c r="F302" s="1">
        <v>283</v>
      </c>
      <c r="G302" s="1">
        <f t="shared" si="61"/>
        <v>0.47635892222871057</v>
      </c>
      <c r="H302" s="1">
        <f t="shared" si="62"/>
        <v>0.42486971022637476</v>
      </c>
      <c r="I302" s="1">
        <f t="shared" si="63"/>
        <v>288</v>
      </c>
      <c r="J302" s="1">
        <f t="shared" si="64"/>
        <v>1.53</v>
      </c>
      <c r="K302" s="1">
        <f t="shared" si="65"/>
        <v>0.63400000000000001</v>
      </c>
      <c r="L302">
        <f t="shared" si="66"/>
        <v>0.92826579592747605</v>
      </c>
      <c r="M302">
        <f t="shared" si="67"/>
        <v>0.73051855088536921</v>
      </c>
      <c r="N302">
        <f t="shared" si="68"/>
        <v>1.1356079802712382</v>
      </c>
      <c r="O302">
        <f t="shared" si="69"/>
        <v>0.32362479497034197</v>
      </c>
      <c r="P302" s="1">
        <v>20</v>
      </c>
      <c r="Q302" s="1" t="s">
        <v>22</v>
      </c>
      <c r="R302" s="1">
        <f t="shared" si="56"/>
        <v>270.5</v>
      </c>
      <c r="S302" s="1">
        <f t="shared" si="57"/>
        <v>274</v>
      </c>
      <c r="T302" s="1">
        <f t="shared" si="58"/>
        <v>281</v>
      </c>
      <c r="U302" s="1">
        <v>305.5</v>
      </c>
      <c r="V302" s="1">
        <v>3.1399999999999997E-2</v>
      </c>
      <c r="W302" s="1">
        <v>1.8440000000000001</v>
      </c>
      <c r="X302" s="1">
        <v>1.8440000000000001</v>
      </c>
      <c r="Y302" s="1">
        <v>0.28610000000000002</v>
      </c>
      <c r="Z302" s="1">
        <v>0.3</v>
      </c>
      <c r="AA302" s="1">
        <v>13.9363805</v>
      </c>
      <c r="AB302" s="1">
        <v>-13.9363805</v>
      </c>
      <c r="AC302" s="1">
        <v>35</v>
      </c>
      <c r="AD302" s="1">
        <v>35.699429420000001</v>
      </c>
      <c r="AE302" s="1">
        <v>2.0301889700000002</v>
      </c>
      <c r="AF302" s="1">
        <v>4.1126344399999999</v>
      </c>
      <c r="AG302" s="1">
        <v>6.0814050000000001E-2</v>
      </c>
      <c r="AH302" s="1">
        <v>8.36</v>
      </c>
      <c r="AI302" s="1">
        <v>0.26268618999999999</v>
      </c>
      <c r="AJ302" s="1">
        <v>0.23380000000000001</v>
      </c>
      <c r="AK302" s="1">
        <v>334.79640929999999</v>
      </c>
    </row>
    <row r="303" spans="1:37" x14ac:dyDescent="0.25">
      <c r="A303" s="1">
        <f t="shared" si="59"/>
        <v>0.1</v>
      </c>
      <c r="B303" s="1">
        <f t="shared" si="60"/>
        <v>2.24E-2</v>
      </c>
      <c r="C303" s="1">
        <v>0.5</v>
      </c>
      <c r="D303" s="1">
        <v>277</v>
      </c>
      <c r="E303" s="1">
        <v>10</v>
      </c>
      <c r="F303" s="1">
        <v>283</v>
      </c>
      <c r="G303" s="1">
        <f t="shared" si="61"/>
        <v>0.47635892222871057</v>
      </c>
      <c r="H303" s="1">
        <f t="shared" si="62"/>
        <v>0.42486971022637476</v>
      </c>
      <c r="I303" s="1">
        <f t="shared" si="63"/>
        <v>288</v>
      </c>
      <c r="J303" s="1">
        <f t="shared" si="64"/>
        <v>1.53</v>
      </c>
      <c r="K303" s="1">
        <f t="shared" si="65"/>
        <v>0.63400000000000001</v>
      </c>
      <c r="L303">
        <f t="shared" si="66"/>
        <v>0.92826579592747605</v>
      </c>
      <c r="M303">
        <f t="shared" si="67"/>
        <v>0.73051855088536921</v>
      </c>
      <c r="N303">
        <f t="shared" si="68"/>
        <v>1.1356079802712382</v>
      </c>
      <c r="O303">
        <f t="shared" si="69"/>
        <v>0.32362479497034197</v>
      </c>
      <c r="P303" s="1">
        <v>20</v>
      </c>
      <c r="Q303" s="1" t="s">
        <v>23</v>
      </c>
      <c r="R303" s="1">
        <f t="shared" si="56"/>
        <v>270.5</v>
      </c>
      <c r="S303" s="1">
        <f t="shared" si="57"/>
        <v>274</v>
      </c>
      <c r="T303" s="1">
        <f t="shared" si="58"/>
        <v>281</v>
      </c>
      <c r="U303" s="1">
        <v>305.5</v>
      </c>
      <c r="V303" s="1">
        <v>3.1399999999999997E-2</v>
      </c>
      <c r="W303" s="1">
        <v>2.4586999999999999</v>
      </c>
      <c r="X303" s="1">
        <v>2.4586999999999999</v>
      </c>
      <c r="Y303" s="1">
        <v>0.38150000000000001</v>
      </c>
      <c r="Z303" s="1">
        <v>0.4</v>
      </c>
      <c r="AA303" s="1">
        <v>18.78325615</v>
      </c>
      <c r="AB303" s="1">
        <v>-18.78325615</v>
      </c>
      <c r="AC303" s="1">
        <v>35</v>
      </c>
      <c r="AD303" s="1">
        <v>35.657715680000003</v>
      </c>
      <c r="AE303" s="1">
        <v>2.5580193599999999</v>
      </c>
      <c r="AF303" s="1">
        <v>5.1431710500000003</v>
      </c>
      <c r="AG303" s="1">
        <v>0.10928612</v>
      </c>
      <c r="AH303" s="1">
        <v>8.36</v>
      </c>
      <c r="AI303" s="1">
        <v>0.33098217000000002</v>
      </c>
      <c r="AJ303" s="1">
        <v>0.29070000000000001</v>
      </c>
      <c r="AK303" s="1">
        <v>383.68516920000002</v>
      </c>
    </row>
    <row r="304" spans="1:37" x14ac:dyDescent="0.25">
      <c r="A304" s="1">
        <f t="shared" si="59"/>
        <v>0.1</v>
      </c>
      <c r="B304" s="1">
        <f t="shared" si="60"/>
        <v>2.24E-2</v>
      </c>
      <c r="C304" s="1">
        <v>0.5</v>
      </c>
      <c r="D304" s="1">
        <v>277</v>
      </c>
      <c r="E304" s="1">
        <v>10</v>
      </c>
      <c r="F304" s="1">
        <v>283</v>
      </c>
      <c r="G304" s="1">
        <f t="shared" si="61"/>
        <v>0.47635892222871057</v>
      </c>
      <c r="H304" s="1">
        <f t="shared" si="62"/>
        <v>0.42486971022637476</v>
      </c>
      <c r="I304" s="1">
        <f t="shared" si="63"/>
        <v>288</v>
      </c>
      <c r="J304" s="1">
        <f t="shared" si="64"/>
        <v>1.53</v>
      </c>
      <c r="K304" s="1">
        <f t="shared" si="65"/>
        <v>0.63400000000000001</v>
      </c>
      <c r="L304">
        <f t="shared" si="66"/>
        <v>0.92826579592747605</v>
      </c>
      <c r="M304">
        <f t="shared" si="67"/>
        <v>0.73051855088536921</v>
      </c>
      <c r="N304">
        <f t="shared" si="68"/>
        <v>1.1356079802712382</v>
      </c>
      <c r="O304">
        <f t="shared" si="69"/>
        <v>0.32362479497034197</v>
      </c>
      <c r="P304" s="1">
        <v>20</v>
      </c>
      <c r="Q304" s="1" t="s">
        <v>24</v>
      </c>
      <c r="R304" s="1">
        <f t="shared" si="56"/>
        <v>270.5</v>
      </c>
      <c r="S304" s="1">
        <f t="shared" si="57"/>
        <v>274</v>
      </c>
      <c r="T304" s="1">
        <f t="shared" si="58"/>
        <v>281</v>
      </c>
      <c r="U304" s="1">
        <v>305.5</v>
      </c>
      <c r="V304" s="1">
        <v>3.1399999999999997E-2</v>
      </c>
      <c r="W304" s="1">
        <v>3.0733999999999999</v>
      </c>
      <c r="X304" s="1">
        <v>3.0733999999999999</v>
      </c>
      <c r="Y304" s="1">
        <v>0.4768</v>
      </c>
      <c r="Z304" s="1">
        <v>0.5</v>
      </c>
      <c r="AA304" s="1">
        <v>23.73083956</v>
      </c>
      <c r="AB304" s="1">
        <v>-23.73083956</v>
      </c>
      <c r="AC304" s="1">
        <v>35</v>
      </c>
      <c r="AD304" s="1">
        <v>35.56881293</v>
      </c>
      <c r="AE304" s="1">
        <v>2.6252502600000001</v>
      </c>
      <c r="AF304" s="1">
        <v>5.7012238200000001</v>
      </c>
      <c r="AG304" s="1">
        <v>0.17259119000000001</v>
      </c>
      <c r="AH304" s="1">
        <v>8.36</v>
      </c>
      <c r="AI304" s="1">
        <v>0.33968118000000003</v>
      </c>
      <c r="AJ304" s="1">
        <v>0.2959</v>
      </c>
      <c r="AK304" s="1">
        <v>416.4108746</v>
      </c>
    </row>
    <row r="305" spans="1:37" x14ac:dyDescent="0.25">
      <c r="A305" s="1">
        <f t="shared" si="59"/>
        <v>0.1</v>
      </c>
      <c r="B305" s="1">
        <f t="shared" si="60"/>
        <v>2.24E-2</v>
      </c>
      <c r="C305" s="1">
        <v>0.5</v>
      </c>
      <c r="D305" s="1">
        <v>277</v>
      </c>
      <c r="E305" s="1">
        <v>20</v>
      </c>
      <c r="F305" s="1">
        <v>283</v>
      </c>
      <c r="G305" s="1">
        <f t="shared" si="61"/>
        <v>0.47635892222871057</v>
      </c>
      <c r="H305" s="1">
        <f t="shared" si="62"/>
        <v>0.42486971022637476</v>
      </c>
      <c r="I305" s="1">
        <f t="shared" si="63"/>
        <v>288</v>
      </c>
      <c r="J305" s="1">
        <f t="shared" si="64"/>
        <v>1.53</v>
      </c>
      <c r="K305" s="1">
        <f t="shared" si="65"/>
        <v>0.63400000000000001</v>
      </c>
      <c r="L305">
        <f t="shared" si="66"/>
        <v>0.92826579592747605</v>
      </c>
      <c r="M305">
        <f t="shared" si="67"/>
        <v>0.73051855088536921</v>
      </c>
      <c r="N305">
        <f t="shared" si="68"/>
        <v>1.1356079802712382</v>
      </c>
      <c r="O305">
        <f t="shared" si="69"/>
        <v>0.32362479497034197</v>
      </c>
      <c r="P305" s="1">
        <v>20</v>
      </c>
      <c r="Q305" s="1" t="s">
        <v>22</v>
      </c>
      <c r="R305" s="1">
        <f t="shared" si="56"/>
        <v>270.5</v>
      </c>
      <c r="S305" s="1">
        <f t="shared" si="57"/>
        <v>277.5</v>
      </c>
      <c r="T305" s="1">
        <f t="shared" si="58"/>
        <v>284.5</v>
      </c>
      <c r="U305" s="1">
        <v>305.5</v>
      </c>
      <c r="V305" s="1">
        <v>3.1399999999999997E-2</v>
      </c>
      <c r="W305" s="1">
        <v>1.8440000000000001</v>
      </c>
      <c r="X305" s="1">
        <v>1.8440000000000001</v>
      </c>
      <c r="Y305" s="1">
        <v>0.28610000000000002</v>
      </c>
      <c r="Z305" s="1">
        <v>0.3</v>
      </c>
      <c r="AA305" s="1">
        <v>13.9363805</v>
      </c>
      <c r="AB305" s="1">
        <v>-13.9363805</v>
      </c>
      <c r="AC305" s="1">
        <v>35</v>
      </c>
      <c r="AD305" s="1">
        <v>35.708227430000001</v>
      </c>
      <c r="AE305" s="1">
        <v>2.0601969900000001</v>
      </c>
      <c r="AF305" s="1">
        <v>4.1598324699999996</v>
      </c>
      <c r="AG305" s="1">
        <v>6.0814050000000001E-2</v>
      </c>
      <c r="AH305" s="1">
        <v>8.36</v>
      </c>
      <c r="AI305" s="1">
        <v>0.26656892999999998</v>
      </c>
      <c r="AJ305" s="1">
        <v>0.23710000000000001</v>
      </c>
      <c r="AK305" s="1">
        <v>309.44594669999998</v>
      </c>
    </row>
    <row r="306" spans="1:37" x14ac:dyDescent="0.25">
      <c r="A306" s="1">
        <f t="shared" si="59"/>
        <v>0.1</v>
      </c>
      <c r="B306" s="1">
        <f t="shared" si="60"/>
        <v>2.24E-2</v>
      </c>
      <c r="C306" s="1">
        <v>0.5</v>
      </c>
      <c r="D306" s="1">
        <v>277</v>
      </c>
      <c r="E306" s="1">
        <v>20</v>
      </c>
      <c r="F306" s="1">
        <v>283</v>
      </c>
      <c r="G306" s="1">
        <f t="shared" si="61"/>
        <v>0.47635892222871057</v>
      </c>
      <c r="H306" s="1">
        <f t="shared" si="62"/>
        <v>0.42486971022637476</v>
      </c>
      <c r="I306" s="1">
        <f t="shared" si="63"/>
        <v>288</v>
      </c>
      <c r="J306" s="1">
        <f t="shared" si="64"/>
        <v>1.53</v>
      </c>
      <c r="K306" s="1">
        <f t="shared" si="65"/>
        <v>0.63400000000000001</v>
      </c>
      <c r="L306">
        <f t="shared" si="66"/>
        <v>0.92826579592747605</v>
      </c>
      <c r="M306">
        <f t="shared" si="67"/>
        <v>0.73051855088536921</v>
      </c>
      <c r="N306">
        <f t="shared" si="68"/>
        <v>1.1356079802712382</v>
      </c>
      <c r="O306">
        <f t="shared" si="69"/>
        <v>0.32362479497034197</v>
      </c>
      <c r="P306" s="1">
        <v>20</v>
      </c>
      <c r="Q306" s="1" t="s">
        <v>23</v>
      </c>
      <c r="R306" s="1">
        <f t="shared" si="56"/>
        <v>270.5</v>
      </c>
      <c r="S306" s="1">
        <f t="shared" si="57"/>
        <v>277.5</v>
      </c>
      <c r="T306" s="1">
        <f t="shared" si="58"/>
        <v>284.5</v>
      </c>
      <c r="U306" s="1">
        <v>305.5</v>
      </c>
      <c r="V306" s="1">
        <v>3.1399999999999997E-2</v>
      </c>
      <c r="W306" s="1">
        <v>2.4586999999999999</v>
      </c>
      <c r="X306" s="1">
        <v>2.4586999999999999</v>
      </c>
      <c r="Y306" s="1">
        <v>0.38150000000000001</v>
      </c>
      <c r="Z306" s="1">
        <v>0.4</v>
      </c>
      <c r="AA306" s="1">
        <v>18.78325615</v>
      </c>
      <c r="AB306" s="1">
        <v>-18.78325615</v>
      </c>
      <c r="AC306" s="1">
        <v>35</v>
      </c>
      <c r="AD306" s="1">
        <v>35.679983550000003</v>
      </c>
      <c r="AE306" s="1">
        <v>2.67890972</v>
      </c>
      <c r="AF306" s="1">
        <v>5.2823464900000001</v>
      </c>
      <c r="AG306" s="1">
        <v>0.10928612</v>
      </c>
      <c r="AH306" s="1">
        <v>8.36</v>
      </c>
      <c r="AI306" s="1">
        <v>0.34662418</v>
      </c>
      <c r="AJ306" s="1">
        <v>0.3039</v>
      </c>
      <c r="AK306" s="1">
        <v>349.59278139999998</v>
      </c>
    </row>
    <row r="307" spans="1:37" x14ac:dyDescent="0.25">
      <c r="A307" s="1">
        <f t="shared" si="59"/>
        <v>0.1</v>
      </c>
      <c r="B307" s="1">
        <f t="shared" si="60"/>
        <v>2.24E-2</v>
      </c>
      <c r="C307" s="1">
        <v>0.5</v>
      </c>
      <c r="D307" s="1">
        <v>277</v>
      </c>
      <c r="E307" s="1">
        <v>20</v>
      </c>
      <c r="F307" s="1">
        <v>283</v>
      </c>
      <c r="G307" s="1">
        <f t="shared" si="61"/>
        <v>0.47635892222871057</v>
      </c>
      <c r="H307" s="1">
        <f t="shared" si="62"/>
        <v>0.42486971022637476</v>
      </c>
      <c r="I307" s="1">
        <f t="shared" si="63"/>
        <v>288</v>
      </c>
      <c r="J307" s="1">
        <f t="shared" si="64"/>
        <v>1.53</v>
      </c>
      <c r="K307" s="1">
        <f t="shared" si="65"/>
        <v>0.63400000000000001</v>
      </c>
      <c r="L307">
        <f t="shared" si="66"/>
        <v>0.92826579592747605</v>
      </c>
      <c r="M307">
        <f t="shared" si="67"/>
        <v>0.73051855088536921</v>
      </c>
      <c r="N307">
        <f t="shared" si="68"/>
        <v>1.1356079802712382</v>
      </c>
      <c r="O307">
        <f t="shared" si="69"/>
        <v>0.32362479497034197</v>
      </c>
      <c r="P307" s="1">
        <v>20</v>
      </c>
      <c r="Q307" s="1" t="s">
        <v>24</v>
      </c>
      <c r="R307" s="1">
        <f t="shared" si="56"/>
        <v>270.5</v>
      </c>
      <c r="S307" s="1">
        <f t="shared" si="57"/>
        <v>277.5</v>
      </c>
      <c r="T307" s="1">
        <f t="shared" si="58"/>
        <v>284.5</v>
      </c>
      <c r="U307" s="1">
        <v>305.5</v>
      </c>
      <c r="V307" s="1">
        <v>3.1399999999999997E-2</v>
      </c>
      <c r="W307" s="1">
        <v>3.0733999999999999</v>
      </c>
      <c r="X307" s="1">
        <v>3.0733999999999999</v>
      </c>
      <c r="Y307" s="1">
        <v>0.4768</v>
      </c>
      <c r="Z307" s="1">
        <v>0.5</v>
      </c>
      <c r="AA307" s="1">
        <v>23.73083956</v>
      </c>
      <c r="AB307" s="1">
        <v>-23.73083956</v>
      </c>
      <c r="AC307" s="1">
        <v>35</v>
      </c>
      <c r="AD307" s="1">
        <v>35.601152550000002</v>
      </c>
      <c r="AE307" s="1">
        <v>2.8446476000000001</v>
      </c>
      <c r="AF307" s="1">
        <v>5.9536767199999998</v>
      </c>
      <c r="AG307" s="1">
        <v>0.17259119000000001</v>
      </c>
      <c r="AH307" s="1">
        <v>8.36</v>
      </c>
      <c r="AI307" s="1">
        <v>0.36806900999999997</v>
      </c>
      <c r="AJ307" s="1">
        <v>0.3196</v>
      </c>
      <c r="AK307" s="1">
        <v>381.94966679999999</v>
      </c>
    </row>
    <row r="308" spans="1:37" x14ac:dyDescent="0.25">
      <c r="A308" s="1">
        <f t="shared" si="59"/>
        <v>0.1</v>
      </c>
      <c r="B308" s="1">
        <f t="shared" si="60"/>
        <v>2.24E-2</v>
      </c>
      <c r="C308" s="1">
        <v>0.5</v>
      </c>
      <c r="D308" s="1">
        <v>277</v>
      </c>
      <c r="E308" s="1">
        <v>30</v>
      </c>
      <c r="F308" s="1">
        <v>283</v>
      </c>
      <c r="G308" s="1">
        <f t="shared" si="61"/>
        <v>0.47635892222871057</v>
      </c>
      <c r="H308" s="1">
        <f t="shared" si="62"/>
        <v>0.42486971022637476</v>
      </c>
      <c r="I308" s="1">
        <f t="shared" si="63"/>
        <v>288</v>
      </c>
      <c r="J308" s="1">
        <f t="shared" si="64"/>
        <v>1.53</v>
      </c>
      <c r="K308" s="1">
        <f t="shared" si="65"/>
        <v>0.63400000000000001</v>
      </c>
      <c r="L308">
        <f t="shared" si="66"/>
        <v>0.92826579592747605</v>
      </c>
      <c r="M308">
        <f t="shared" si="67"/>
        <v>0.73051855088536921</v>
      </c>
      <c r="N308">
        <f t="shared" si="68"/>
        <v>1.1356079802712382</v>
      </c>
      <c r="O308">
        <f t="shared" si="69"/>
        <v>0.32362479497034197</v>
      </c>
      <c r="P308" s="1">
        <v>20</v>
      </c>
      <c r="Q308" s="1" t="s">
        <v>22</v>
      </c>
      <c r="R308" s="1">
        <f t="shared" si="56"/>
        <v>270.5</v>
      </c>
      <c r="S308" s="1">
        <f t="shared" si="57"/>
        <v>281</v>
      </c>
      <c r="T308" s="1">
        <f t="shared" si="58"/>
        <v>288</v>
      </c>
      <c r="U308" s="1">
        <v>305.5</v>
      </c>
      <c r="V308" s="1">
        <v>3.1399999999999997E-2</v>
      </c>
      <c r="W308" s="1">
        <v>1.8440000000000001</v>
      </c>
      <c r="X308" s="1">
        <v>1.8440000000000001</v>
      </c>
      <c r="Y308" s="1">
        <v>0.28610000000000002</v>
      </c>
      <c r="Z308" s="1">
        <v>0.3</v>
      </c>
      <c r="AA308" s="1">
        <v>13.9363805</v>
      </c>
      <c r="AB308" s="1">
        <v>-13.9363805</v>
      </c>
      <c r="AC308" s="1">
        <v>35</v>
      </c>
      <c r="AD308" s="1">
        <v>35.680269950000003</v>
      </c>
      <c r="AE308" s="1">
        <v>1.9386500600000001</v>
      </c>
      <c r="AF308" s="1">
        <v>4.0363433999999998</v>
      </c>
      <c r="AG308" s="1">
        <v>6.0814050000000001E-2</v>
      </c>
      <c r="AH308" s="1">
        <v>8.36</v>
      </c>
      <c r="AI308" s="1">
        <v>0.25084197000000003</v>
      </c>
      <c r="AJ308" s="1">
        <v>0.22359999999999999</v>
      </c>
      <c r="AK308" s="1">
        <v>326.189818</v>
      </c>
    </row>
    <row r="309" spans="1:37" x14ac:dyDescent="0.25">
      <c r="A309" s="1">
        <f t="shared" si="59"/>
        <v>0.1</v>
      </c>
      <c r="B309" s="1">
        <f t="shared" si="60"/>
        <v>2.24E-2</v>
      </c>
      <c r="C309" s="1">
        <v>0.5</v>
      </c>
      <c r="D309" s="1">
        <v>277</v>
      </c>
      <c r="E309" s="1">
        <v>30</v>
      </c>
      <c r="F309" s="1">
        <v>283</v>
      </c>
      <c r="G309" s="1">
        <f t="shared" si="61"/>
        <v>0.47635892222871057</v>
      </c>
      <c r="H309" s="1">
        <f t="shared" si="62"/>
        <v>0.42486971022637476</v>
      </c>
      <c r="I309" s="1">
        <f t="shared" si="63"/>
        <v>288</v>
      </c>
      <c r="J309" s="1">
        <f t="shared" si="64"/>
        <v>1.53</v>
      </c>
      <c r="K309" s="1">
        <f t="shared" si="65"/>
        <v>0.63400000000000001</v>
      </c>
      <c r="L309">
        <f t="shared" si="66"/>
        <v>0.92826579592747605</v>
      </c>
      <c r="M309">
        <f t="shared" si="67"/>
        <v>0.73051855088536921</v>
      </c>
      <c r="N309">
        <f t="shared" si="68"/>
        <v>1.1356079802712382</v>
      </c>
      <c r="O309">
        <f t="shared" si="69"/>
        <v>0.32362479497034197</v>
      </c>
      <c r="P309" s="1">
        <v>20</v>
      </c>
      <c r="Q309" s="1" t="s">
        <v>23</v>
      </c>
      <c r="R309" s="1">
        <f t="shared" si="56"/>
        <v>270.5</v>
      </c>
      <c r="S309" s="1">
        <f t="shared" si="57"/>
        <v>281</v>
      </c>
      <c r="T309" s="1">
        <f t="shared" si="58"/>
        <v>288</v>
      </c>
      <c r="U309" s="1">
        <v>305.5</v>
      </c>
      <c r="V309" s="1">
        <v>3.1399999999999997E-2</v>
      </c>
      <c r="W309" s="1">
        <v>2.4586999999999999</v>
      </c>
      <c r="X309" s="1">
        <v>2.4586999999999999</v>
      </c>
      <c r="Y309" s="1">
        <v>0.38150000000000001</v>
      </c>
      <c r="Z309" s="1">
        <v>0.4</v>
      </c>
      <c r="AA309" s="1">
        <v>18.78325615</v>
      </c>
      <c r="AB309" s="1">
        <v>-18.78325615</v>
      </c>
      <c r="AC309" s="1">
        <v>35</v>
      </c>
      <c r="AD309" s="1">
        <v>35.653070710000001</v>
      </c>
      <c r="AE309" s="1">
        <v>2.5301825600000001</v>
      </c>
      <c r="AF309" s="1">
        <v>5.1164389799999999</v>
      </c>
      <c r="AG309" s="1">
        <v>0.10928612</v>
      </c>
      <c r="AH309" s="1">
        <v>8.36</v>
      </c>
      <c r="AI309" s="1">
        <v>0.32738036999999998</v>
      </c>
      <c r="AJ309" s="1">
        <v>0.28760000000000002</v>
      </c>
      <c r="AK309" s="1">
        <v>358.75932110000002</v>
      </c>
    </row>
    <row r="310" spans="1:37" x14ac:dyDescent="0.25">
      <c r="A310" s="1">
        <f t="shared" si="59"/>
        <v>0.1</v>
      </c>
      <c r="B310" s="1">
        <f t="shared" si="60"/>
        <v>2.24E-2</v>
      </c>
      <c r="C310" s="1">
        <v>0.5</v>
      </c>
      <c r="D310" s="1">
        <v>277</v>
      </c>
      <c r="E310" s="1">
        <v>30</v>
      </c>
      <c r="F310" s="1">
        <v>283</v>
      </c>
      <c r="G310" s="1">
        <f t="shared" si="61"/>
        <v>0.47635892222871057</v>
      </c>
      <c r="H310" s="1">
        <f t="shared" si="62"/>
        <v>0.42486971022637476</v>
      </c>
      <c r="I310" s="1">
        <f t="shared" si="63"/>
        <v>288</v>
      </c>
      <c r="J310" s="1">
        <f t="shared" si="64"/>
        <v>1.53</v>
      </c>
      <c r="K310" s="1">
        <f t="shared" si="65"/>
        <v>0.63400000000000001</v>
      </c>
      <c r="L310">
        <f t="shared" si="66"/>
        <v>0.92826579592747605</v>
      </c>
      <c r="M310">
        <f t="shared" si="67"/>
        <v>0.73051855088536921</v>
      </c>
      <c r="N310">
        <f t="shared" si="68"/>
        <v>1.1356079802712382</v>
      </c>
      <c r="O310">
        <f t="shared" si="69"/>
        <v>0.32362479497034197</v>
      </c>
      <c r="P310" s="1">
        <v>20</v>
      </c>
      <c r="Q310" s="1" t="s">
        <v>24</v>
      </c>
      <c r="R310" s="1">
        <f t="shared" si="56"/>
        <v>270.5</v>
      </c>
      <c r="S310" s="1">
        <f t="shared" si="57"/>
        <v>281</v>
      </c>
      <c r="T310" s="1">
        <f t="shared" si="58"/>
        <v>288</v>
      </c>
      <c r="U310" s="1">
        <v>305.5</v>
      </c>
      <c r="V310" s="1">
        <v>3.1399999999999997E-2</v>
      </c>
      <c r="W310" s="1">
        <v>3.0733999999999999</v>
      </c>
      <c r="X310" s="1">
        <v>3.0733999999999999</v>
      </c>
      <c r="Y310" s="1">
        <v>0.4768</v>
      </c>
      <c r="Z310" s="1">
        <v>0.5</v>
      </c>
      <c r="AA310" s="1">
        <v>23.73083956</v>
      </c>
      <c r="AB310" s="1">
        <v>-23.73083956</v>
      </c>
      <c r="AC310" s="1">
        <v>35</v>
      </c>
      <c r="AD310" s="1">
        <v>35.57635836</v>
      </c>
      <c r="AE310" s="1">
        <v>2.6756224899999999</v>
      </c>
      <c r="AF310" s="1">
        <v>5.7602659999999997</v>
      </c>
      <c r="AG310" s="1">
        <v>0.17259119000000001</v>
      </c>
      <c r="AH310" s="1">
        <v>8.36</v>
      </c>
      <c r="AI310" s="1">
        <v>0.34619884000000001</v>
      </c>
      <c r="AJ310" s="1">
        <v>0.30130000000000001</v>
      </c>
      <c r="AK310" s="1">
        <v>383.30014390000002</v>
      </c>
    </row>
    <row r="311" spans="1:37" x14ac:dyDescent="0.25">
      <c r="A311" s="1">
        <f t="shared" si="59"/>
        <v>0.1</v>
      </c>
      <c r="B311" s="1">
        <f t="shared" si="60"/>
        <v>2.24E-2</v>
      </c>
      <c r="C311" s="1">
        <v>0.5</v>
      </c>
      <c r="D311" s="1">
        <v>277</v>
      </c>
      <c r="E311" s="1">
        <v>40</v>
      </c>
      <c r="F311" s="1">
        <v>283</v>
      </c>
      <c r="G311" s="1">
        <f t="shared" si="61"/>
        <v>0.47635892222871057</v>
      </c>
      <c r="H311" s="1">
        <f t="shared" si="62"/>
        <v>0.42486971022637476</v>
      </c>
      <c r="I311" s="1">
        <f t="shared" si="63"/>
        <v>288</v>
      </c>
      <c r="J311" s="1">
        <f t="shared" si="64"/>
        <v>1.53</v>
      </c>
      <c r="K311" s="1">
        <f t="shared" si="65"/>
        <v>0.63400000000000001</v>
      </c>
      <c r="L311">
        <f t="shared" si="66"/>
        <v>0.92826579592747605</v>
      </c>
      <c r="M311">
        <f t="shared" si="67"/>
        <v>0.73051855088536921</v>
      </c>
      <c r="N311">
        <f t="shared" si="68"/>
        <v>1.1356079802712382</v>
      </c>
      <c r="O311">
        <f t="shared" si="69"/>
        <v>0.32362479497034197</v>
      </c>
      <c r="P311" s="1">
        <v>20</v>
      </c>
      <c r="Q311" s="1" t="s">
        <v>22</v>
      </c>
      <c r="R311" s="1">
        <f t="shared" si="56"/>
        <v>270.5</v>
      </c>
      <c r="S311" s="1">
        <f t="shared" si="57"/>
        <v>284.5</v>
      </c>
      <c r="T311" s="1">
        <f t="shared" si="58"/>
        <v>291.5</v>
      </c>
      <c r="U311" s="1">
        <v>305.5</v>
      </c>
      <c r="V311" s="1">
        <v>3.1399999999999997E-2</v>
      </c>
      <c r="W311" s="1">
        <v>1.8440000000000001</v>
      </c>
      <c r="X311" s="1">
        <v>1.8440000000000001</v>
      </c>
      <c r="Y311" s="1">
        <v>0.28610000000000002</v>
      </c>
      <c r="Z311" s="1">
        <v>0.3</v>
      </c>
      <c r="AA311" s="1">
        <v>13.9363805</v>
      </c>
      <c r="AB311" s="1">
        <v>-13.9363805</v>
      </c>
      <c r="AC311" s="1">
        <v>35</v>
      </c>
      <c r="AD311" s="1">
        <v>35.628661809999997</v>
      </c>
      <c r="AE311" s="1">
        <v>1.72299169</v>
      </c>
      <c r="AF311" s="1">
        <v>3.7995364999999999</v>
      </c>
      <c r="AG311" s="1">
        <v>6.0814050000000001E-2</v>
      </c>
      <c r="AH311" s="1">
        <v>8.36</v>
      </c>
      <c r="AI311" s="1">
        <v>0.22293793000000001</v>
      </c>
      <c r="AJ311" s="1">
        <v>0.1993</v>
      </c>
      <c r="AK311" s="1">
        <v>343.65910600000001</v>
      </c>
    </row>
    <row r="312" spans="1:37" x14ac:dyDescent="0.25">
      <c r="A312" s="1">
        <f t="shared" si="59"/>
        <v>0.1</v>
      </c>
      <c r="B312" s="1">
        <f t="shared" si="60"/>
        <v>2.24E-2</v>
      </c>
      <c r="C312" s="1">
        <v>0.5</v>
      </c>
      <c r="D312" s="1">
        <v>277</v>
      </c>
      <c r="E312" s="1">
        <v>40</v>
      </c>
      <c r="F312" s="1">
        <v>283</v>
      </c>
      <c r="G312" s="1">
        <f t="shared" si="61"/>
        <v>0.47635892222871057</v>
      </c>
      <c r="H312" s="1">
        <f t="shared" si="62"/>
        <v>0.42486971022637476</v>
      </c>
      <c r="I312" s="1">
        <f t="shared" si="63"/>
        <v>288</v>
      </c>
      <c r="J312" s="1">
        <f t="shared" si="64"/>
        <v>1.53</v>
      </c>
      <c r="K312" s="1">
        <f t="shared" si="65"/>
        <v>0.63400000000000001</v>
      </c>
      <c r="L312">
        <f t="shared" si="66"/>
        <v>0.92826579592747605</v>
      </c>
      <c r="M312">
        <f t="shared" si="67"/>
        <v>0.73051855088536921</v>
      </c>
      <c r="N312">
        <f t="shared" si="68"/>
        <v>1.1356079802712382</v>
      </c>
      <c r="O312">
        <f t="shared" si="69"/>
        <v>0.32362479497034197</v>
      </c>
      <c r="P312" s="1">
        <v>20</v>
      </c>
      <c r="Q312" s="1" t="s">
        <v>23</v>
      </c>
      <c r="R312" s="1">
        <f t="shared" si="56"/>
        <v>270.5</v>
      </c>
      <c r="S312" s="1">
        <f t="shared" si="57"/>
        <v>284.5</v>
      </c>
      <c r="T312" s="1">
        <f t="shared" si="58"/>
        <v>291.5</v>
      </c>
      <c r="U312" s="1">
        <v>305.5</v>
      </c>
      <c r="V312" s="1">
        <v>3.1399999999999997E-2</v>
      </c>
      <c r="W312" s="1">
        <v>2.4586999999999999</v>
      </c>
      <c r="X312" s="1">
        <v>2.4586999999999999</v>
      </c>
      <c r="Y312" s="1">
        <v>0.38150000000000001</v>
      </c>
      <c r="Z312" s="1">
        <v>0.4</v>
      </c>
      <c r="AA312" s="1">
        <v>18.78325615</v>
      </c>
      <c r="AB312" s="1">
        <v>-18.78325615</v>
      </c>
      <c r="AC312" s="1">
        <v>35</v>
      </c>
      <c r="AD312" s="1">
        <v>35.59572782</v>
      </c>
      <c r="AE312" s="1">
        <v>2.2196441199999999</v>
      </c>
      <c r="AF312" s="1">
        <v>4.7564768600000003</v>
      </c>
      <c r="AG312" s="1">
        <v>0.10928612</v>
      </c>
      <c r="AH312" s="1">
        <v>8.36</v>
      </c>
      <c r="AI312" s="1">
        <v>0.28719979000000001</v>
      </c>
      <c r="AJ312" s="1">
        <v>0.2535</v>
      </c>
      <c r="AK312" s="1">
        <v>372.02758979999999</v>
      </c>
    </row>
    <row r="313" spans="1:37" x14ac:dyDescent="0.25">
      <c r="A313" s="1">
        <f t="shared" si="59"/>
        <v>0.1</v>
      </c>
      <c r="B313" s="1">
        <f t="shared" si="60"/>
        <v>2.24E-2</v>
      </c>
      <c r="C313" s="1">
        <v>0.5</v>
      </c>
      <c r="D313" s="1">
        <v>277</v>
      </c>
      <c r="E313" s="1">
        <v>40</v>
      </c>
      <c r="F313" s="1">
        <v>283</v>
      </c>
      <c r="G313" s="1">
        <f t="shared" si="61"/>
        <v>0.47635892222871057</v>
      </c>
      <c r="H313" s="1">
        <f t="shared" si="62"/>
        <v>0.42486971022637476</v>
      </c>
      <c r="I313" s="1">
        <f t="shared" si="63"/>
        <v>288</v>
      </c>
      <c r="J313" s="1">
        <f t="shared" si="64"/>
        <v>1.53</v>
      </c>
      <c r="K313" s="1">
        <f t="shared" si="65"/>
        <v>0.63400000000000001</v>
      </c>
      <c r="L313">
        <f t="shared" si="66"/>
        <v>0.92826579592747605</v>
      </c>
      <c r="M313">
        <f t="shared" si="67"/>
        <v>0.73051855088536921</v>
      </c>
      <c r="N313">
        <f t="shared" si="68"/>
        <v>1.1356079802712382</v>
      </c>
      <c r="O313">
        <f t="shared" si="69"/>
        <v>0.32362479497034197</v>
      </c>
      <c r="P313" s="1">
        <v>20</v>
      </c>
      <c r="Q313" s="1" t="s">
        <v>24</v>
      </c>
      <c r="R313" s="1">
        <f t="shared" si="56"/>
        <v>270.5</v>
      </c>
      <c r="S313" s="1">
        <f t="shared" si="57"/>
        <v>284.5</v>
      </c>
      <c r="T313" s="1">
        <f t="shared" si="58"/>
        <v>291.5</v>
      </c>
      <c r="U313" s="1">
        <v>305.5</v>
      </c>
      <c r="V313" s="1">
        <v>3.1399999999999997E-2</v>
      </c>
      <c r="W313" s="1">
        <v>3.0733999999999999</v>
      </c>
      <c r="X313" s="1">
        <v>3.0733999999999999</v>
      </c>
      <c r="Y313" s="1">
        <v>0.4768</v>
      </c>
      <c r="Z313" s="1">
        <v>0.5</v>
      </c>
      <c r="AA313" s="1">
        <v>23.73083956</v>
      </c>
      <c r="AB313" s="1">
        <v>-23.73083956</v>
      </c>
      <c r="AC313" s="1">
        <v>35</v>
      </c>
      <c r="AD313" s="1">
        <v>35.51303901</v>
      </c>
      <c r="AE313" s="1">
        <v>2.2523144199999998</v>
      </c>
      <c r="AF313" s="1">
        <v>5.25795602</v>
      </c>
      <c r="AG313" s="1">
        <v>0.17259119000000001</v>
      </c>
      <c r="AH313" s="1">
        <v>8.36</v>
      </c>
      <c r="AI313" s="1">
        <v>0.29142699999999999</v>
      </c>
      <c r="AJ313" s="1">
        <v>0.25519999999999998</v>
      </c>
      <c r="AK313" s="1">
        <v>391.65869509999999</v>
      </c>
    </row>
    <row r="314" spans="1:37" x14ac:dyDescent="0.25">
      <c r="A314" s="1">
        <f t="shared" si="59"/>
        <v>0.1</v>
      </c>
      <c r="B314" s="1">
        <f t="shared" si="60"/>
        <v>2.24E-2</v>
      </c>
      <c r="C314" s="1">
        <v>0.5</v>
      </c>
      <c r="D314" s="1">
        <v>277</v>
      </c>
      <c r="E314" s="1">
        <v>10</v>
      </c>
      <c r="F314" s="1">
        <v>283</v>
      </c>
      <c r="G314" s="1">
        <f t="shared" si="61"/>
        <v>0.47635892222871057</v>
      </c>
      <c r="H314" s="1">
        <f t="shared" si="62"/>
        <v>0.42486971022637476</v>
      </c>
      <c r="I314" s="1">
        <f t="shared" si="63"/>
        <v>288</v>
      </c>
      <c r="J314" s="1">
        <f t="shared" si="64"/>
        <v>1.53</v>
      </c>
      <c r="K314" s="1">
        <f t="shared" si="65"/>
        <v>0.63400000000000001</v>
      </c>
      <c r="L314">
        <f t="shared" si="66"/>
        <v>0.92826579592747605</v>
      </c>
      <c r="M314">
        <f t="shared" si="67"/>
        <v>0.73051855088536921</v>
      </c>
      <c r="N314">
        <f t="shared" si="68"/>
        <v>1.1356079802712382</v>
      </c>
      <c r="O314">
        <f t="shared" si="69"/>
        <v>0.32362479497034197</v>
      </c>
      <c r="P314" s="1">
        <v>30</v>
      </c>
      <c r="Q314" s="1" t="s">
        <v>22</v>
      </c>
      <c r="R314" s="1">
        <f t="shared" si="56"/>
        <v>270.5</v>
      </c>
      <c r="S314" s="1">
        <f t="shared" si="57"/>
        <v>274</v>
      </c>
      <c r="T314" s="1">
        <f t="shared" si="58"/>
        <v>284.5</v>
      </c>
      <c r="U314" s="1">
        <v>305.5</v>
      </c>
      <c r="V314" s="1">
        <v>3.1399999999999997E-2</v>
      </c>
      <c r="W314" s="1">
        <v>1.8440000000000001</v>
      </c>
      <c r="X314" s="1">
        <v>1.8440000000000001</v>
      </c>
      <c r="Y314" s="1">
        <v>0.28610000000000002</v>
      </c>
      <c r="Z314" s="1">
        <v>0.3</v>
      </c>
      <c r="AA314" s="1">
        <v>13.9363805</v>
      </c>
      <c r="AB314" s="1">
        <v>-13.9363805</v>
      </c>
      <c r="AC314" s="1">
        <v>35</v>
      </c>
      <c r="AD314" s="1">
        <v>35.698579639999998</v>
      </c>
      <c r="AE314" s="1">
        <v>2.0145735199999999</v>
      </c>
      <c r="AF314" s="1">
        <v>4.1209901200000001</v>
      </c>
      <c r="AG314" s="1">
        <v>6.0814050000000001E-2</v>
      </c>
      <c r="AH314" s="1">
        <v>8.36</v>
      </c>
      <c r="AI314" s="1">
        <v>0.26066570999999999</v>
      </c>
      <c r="AJ314" s="1">
        <v>0.2321</v>
      </c>
      <c r="AK314" s="1">
        <v>329.66227379999998</v>
      </c>
    </row>
    <row r="315" spans="1:37" x14ac:dyDescent="0.25">
      <c r="A315" s="1">
        <f t="shared" si="59"/>
        <v>0.1</v>
      </c>
      <c r="B315" s="1">
        <f t="shared" si="60"/>
        <v>2.24E-2</v>
      </c>
      <c r="C315" s="1">
        <v>0.5</v>
      </c>
      <c r="D315" s="1">
        <v>277</v>
      </c>
      <c r="E315" s="1">
        <v>10</v>
      </c>
      <c r="F315" s="1">
        <v>283</v>
      </c>
      <c r="G315" s="1">
        <f t="shared" si="61"/>
        <v>0.47635892222871057</v>
      </c>
      <c r="H315" s="1">
        <f t="shared" si="62"/>
        <v>0.42486971022637476</v>
      </c>
      <c r="I315" s="1">
        <f t="shared" si="63"/>
        <v>288</v>
      </c>
      <c r="J315" s="1">
        <f t="shared" si="64"/>
        <v>1.53</v>
      </c>
      <c r="K315" s="1">
        <f t="shared" si="65"/>
        <v>0.63400000000000001</v>
      </c>
      <c r="L315">
        <f t="shared" si="66"/>
        <v>0.92826579592747605</v>
      </c>
      <c r="M315">
        <f t="shared" si="67"/>
        <v>0.73051855088536921</v>
      </c>
      <c r="N315">
        <f t="shared" si="68"/>
        <v>1.1356079802712382</v>
      </c>
      <c r="O315">
        <f t="shared" si="69"/>
        <v>0.32362479497034197</v>
      </c>
      <c r="P315" s="1">
        <v>30</v>
      </c>
      <c r="Q315" s="1" t="s">
        <v>23</v>
      </c>
      <c r="R315" s="1">
        <f t="shared" si="56"/>
        <v>270.5</v>
      </c>
      <c r="S315" s="1">
        <f t="shared" si="57"/>
        <v>274</v>
      </c>
      <c r="T315" s="1">
        <f t="shared" si="58"/>
        <v>284.5</v>
      </c>
      <c r="U315" s="1">
        <v>305.5</v>
      </c>
      <c r="V315" s="1">
        <v>3.1399999999999997E-2</v>
      </c>
      <c r="W315" s="1">
        <v>2.4586999999999999</v>
      </c>
      <c r="X315" s="1">
        <v>2.4586999999999999</v>
      </c>
      <c r="Y315" s="1">
        <v>0.38150000000000001</v>
      </c>
      <c r="Z315" s="1">
        <v>0.4</v>
      </c>
      <c r="AA315" s="1">
        <v>18.78325615</v>
      </c>
      <c r="AB315" s="1">
        <v>-18.78325615</v>
      </c>
      <c r="AC315" s="1">
        <v>35</v>
      </c>
      <c r="AD315" s="1">
        <v>35.6641069</v>
      </c>
      <c r="AE315" s="1">
        <v>2.57264816</v>
      </c>
      <c r="AF315" s="1">
        <v>5.2035833900000004</v>
      </c>
      <c r="AG315" s="1">
        <v>0.10928612</v>
      </c>
      <c r="AH315" s="1">
        <v>8.36</v>
      </c>
      <c r="AI315" s="1">
        <v>0.33287498999999998</v>
      </c>
      <c r="AJ315" s="1">
        <v>0.2923</v>
      </c>
      <c r="AK315" s="1">
        <v>371.8260765</v>
      </c>
    </row>
    <row r="316" spans="1:37" x14ac:dyDescent="0.25">
      <c r="A316" s="1">
        <f t="shared" si="59"/>
        <v>0.1</v>
      </c>
      <c r="B316" s="1">
        <f t="shared" si="60"/>
        <v>2.24E-2</v>
      </c>
      <c r="C316" s="1">
        <v>0.5</v>
      </c>
      <c r="D316" s="1">
        <v>277</v>
      </c>
      <c r="E316" s="1">
        <v>10</v>
      </c>
      <c r="F316" s="1">
        <v>283</v>
      </c>
      <c r="G316" s="1">
        <f t="shared" si="61"/>
        <v>0.47635892222871057</v>
      </c>
      <c r="H316" s="1">
        <f t="shared" si="62"/>
        <v>0.42486971022637476</v>
      </c>
      <c r="I316" s="1">
        <f t="shared" si="63"/>
        <v>288</v>
      </c>
      <c r="J316" s="1">
        <f t="shared" si="64"/>
        <v>1.53</v>
      </c>
      <c r="K316" s="1">
        <f t="shared" si="65"/>
        <v>0.63400000000000001</v>
      </c>
      <c r="L316">
        <f t="shared" si="66"/>
        <v>0.92826579592747605</v>
      </c>
      <c r="M316">
        <f t="shared" si="67"/>
        <v>0.73051855088536921</v>
      </c>
      <c r="N316">
        <f t="shared" si="68"/>
        <v>1.1356079802712382</v>
      </c>
      <c r="O316">
        <f t="shared" si="69"/>
        <v>0.32362479497034197</v>
      </c>
      <c r="P316" s="1">
        <v>30</v>
      </c>
      <c r="Q316" s="1" t="s">
        <v>24</v>
      </c>
      <c r="R316" s="1">
        <f t="shared" si="56"/>
        <v>270.5</v>
      </c>
      <c r="S316" s="1">
        <f t="shared" si="57"/>
        <v>274</v>
      </c>
      <c r="T316" s="1">
        <f t="shared" si="58"/>
        <v>284.5</v>
      </c>
      <c r="U316" s="1">
        <v>305.5</v>
      </c>
      <c r="V316" s="1">
        <v>3.1399999999999997E-2</v>
      </c>
      <c r="W316" s="1">
        <v>3.0733999999999999</v>
      </c>
      <c r="X316" s="1">
        <v>3.0733999999999999</v>
      </c>
      <c r="Y316" s="1">
        <v>0.4768</v>
      </c>
      <c r="Z316" s="1">
        <v>0.5</v>
      </c>
      <c r="AA316" s="1">
        <v>23.73083956</v>
      </c>
      <c r="AB316" s="1">
        <v>-23.73083956</v>
      </c>
      <c r="AC316" s="1">
        <v>35</v>
      </c>
      <c r="AD316" s="1">
        <v>35.58243427</v>
      </c>
      <c r="AE316" s="1">
        <v>2.68917428</v>
      </c>
      <c r="AF316" s="1">
        <v>5.8368340300000003</v>
      </c>
      <c r="AG316" s="1">
        <v>0.17259119000000001</v>
      </c>
      <c r="AH316" s="1">
        <v>8.36</v>
      </c>
      <c r="AI316" s="1">
        <v>0.34795230999999999</v>
      </c>
      <c r="AJ316" s="1">
        <v>0.30280000000000001</v>
      </c>
      <c r="AK316" s="1">
        <v>401.0264962</v>
      </c>
    </row>
    <row r="317" spans="1:37" x14ac:dyDescent="0.25">
      <c r="A317" s="1">
        <f t="shared" si="59"/>
        <v>0.1</v>
      </c>
      <c r="B317" s="1">
        <f t="shared" si="60"/>
        <v>2.24E-2</v>
      </c>
      <c r="C317" s="1">
        <v>0.5</v>
      </c>
      <c r="D317" s="1">
        <v>277</v>
      </c>
      <c r="E317" s="1">
        <v>20</v>
      </c>
      <c r="F317" s="1">
        <v>283</v>
      </c>
      <c r="G317" s="1">
        <f t="shared" si="61"/>
        <v>0.47635892222871057</v>
      </c>
      <c r="H317" s="1">
        <f t="shared" si="62"/>
        <v>0.42486971022637476</v>
      </c>
      <c r="I317" s="1">
        <f t="shared" si="63"/>
        <v>288</v>
      </c>
      <c r="J317" s="1">
        <f t="shared" si="64"/>
        <v>1.53</v>
      </c>
      <c r="K317" s="1">
        <f t="shared" si="65"/>
        <v>0.63400000000000001</v>
      </c>
      <c r="L317">
        <f t="shared" si="66"/>
        <v>0.92826579592747605</v>
      </c>
      <c r="M317">
        <f t="shared" si="67"/>
        <v>0.73051855088536921</v>
      </c>
      <c r="N317">
        <f t="shared" si="68"/>
        <v>1.1356079802712382</v>
      </c>
      <c r="O317">
        <f t="shared" si="69"/>
        <v>0.32362479497034197</v>
      </c>
      <c r="P317" s="1">
        <v>30</v>
      </c>
      <c r="Q317" s="1" t="s">
        <v>22</v>
      </c>
      <c r="R317" s="1">
        <f t="shared" si="56"/>
        <v>270.5</v>
      </c>
      <c r="S317" s="1">
        <f t="shared" si="57"/>
        <v>277.5</v>
      </c>
      <c r="T317" s="1">
        <f t="shared" si="58"/>
        <v>288</v>
      </c>
      <c r="U317" s="1">
        <v>305.5</v>
      </c>
      <c r="V317" s="1">
        <v>3.1399999999999997E-2</v>
      </c>
      <c r="W317" s="1">
        <v>1.8440000000000001</v>
      </c>
      <c r="X317" s="1">
        <v>1.8440000000000001</v>
      </c>
      <c r="Y317" s="1">
        <v>0.28610000000000002</v>
      </c>
      <c r="Z317" s="1">
        <v>0.3</v>
      </c>
      <c r="AA317" s="1">
        <v>13.9363805</v>
      </c>
      <c r="AB317" s="1">
        <v>-13.9363805</v>
      </c>
      <c r="AC317" s="1">
        <v>35</v>
      </c>
      <c r="AD317" s="1">
        <v>35.68530054</v>
      </c>
      <c r="AE317" s="1">
        <v>1.9667889000000001</v>
      </c>
      <c r="AF317" s="1">
        <v>4.0521974299999997</v>
      </c>
      <c r="AG317" s="1">
        <v>6.0814050000000001E-2</v>
      </c>
      <c r="AH317" s="1">
        <v>8.36</v>
      </c>
      <c r="AI317" s="1">
        <v>0.25448284999999998</v>
      </c>
      <c r="AJ317" s="1">
        <v>0.22670000000000001</v>
      </c>
      <c r="AK317" s="1">
        <v>321.05796040000001</v>
      </c>
    </row>
    <row r="318" spans="1:37" x14ac:dyDescent="0.25">
      <c r="A318" s="1">
        <f t="shared" si="59"/>
        <v>0.1</v>
      </c>
      <c r="B318" s="1">
        <f t="shared" si="60"/>
        <v>2.24E-2</v>
      </c>
      <c r="C318" s="1">
        <v>0.5</v>
      </c>
      <c r="D318" s="1">
        <v>277</v>
      </c>
      <c r="E318" s="1">
        <v>20</v>
      </c>
      <c r="F318" s="1">
        <v>283</v>
      </c>
      <c r="G318" s="1">
        <f t="shared" si="61"/>
        <v>0.47635892222871057</v>
      </c>
      <c r="H318" s="1">
        <f t="shared" si="62"/>
        <v>0.42486971022637476</v>
      </c>
      <c r="I318" s="1">
        <f t="shared" si="63"/>
        <v>288</v>
      </c>
      <c r="J318" s="1">
        <f t="shared" si="64"/>
        <v>1.53</v>
      </c>
      <c r="K318" s="1">
        <f t="shared" si="65"/>
        <v>0.63400000000000001</v>
      </c>
      <c r="L318">
        <f t="shared" si="66"/>
        <v>0.92826579592747605</v>
      </c>
      <c r="M318">
        <f t="shared" si="67"/>
        <v>0.73051855088536921</v>
      </c>
      <c r="N318">
        <f t="shared" si="68"/>
        <v>1.1356079802712382</v>
      </c>
      <c r="O318">
        <f t="shared" si="69"/>
        <v>0.32362479497034197</v>
      </c>
      <c r="P318" s="1">
        <v>30</v>
      </c>
      <c r="Q318" s="1" t="s">
        <v>23</v>
      </c>
      <c r="R318" s="1">
        <f t="shared" si="56"/>
        <v>270.5</v>
      </c>
      <c r="S318" s="1">
        <f t="shared" si="57"/>
        <v>277.5</v>
      </c>
      <c r="T318" s="1">
        <f t="shared" si="58"/>
        <v>288</v>
      </c>
      <c r="U318" s="1">
        <v>305.5</v>
      </c>
      <c r="V318" s="1">
        <v>3.1399999999999997E-2</v>
      </c>
      <c r="W318" s="1">
        <v>2.4586999999999999</v>
      </c>
      <c r="X318" s="1">
        <v>2.4586999999999999</v>
      </c>
      <c r="Y318" s="1">
        <v>0.38150000000000001</v>
      </c>
      <c r="Z318" s="1">
        <v>0.4</v>
      </c>
      <c r="AA318" s="1">
        <v>18.78325615</v>
      </c>
      <c r="AB318" s="1">
        <v>-18.78325615</v>
      </c>
      <c r="AC318" s="1">
        <v>35</v>
      </c>
      <c r="AD318" s="1">
        <v>35.656108750000001</v>
      </c>
      <c r="AE318" s="1">
        <v>2.5530728599999999</v>
      </c>
      <c r="AF318" s="1">
        <v>5.1289692899999997</v>
      </c>
      <c r="AG318" s="1">
        <v>0.10928612</v>
      </c>
      <c r="AH318" s="1">
        <v>8.36</v>
      </c>
      <c r="AI318" s="1">
        <v>0.33034214000000001</v>
      </c>
      <c r="AJ318" s="1">
        <v>0.29010000000000002</v>
      </c>
      <c r="AK318" s="1">
        <v>357.6962087</v>
      </c>
    </row>
    <row r="319" spans="1:37" x14ac:dyDescent="0.25">
      <c r="A319" s="1">
        <f t="shared" si="59"/>
        <v>0.1</v>
      </c>
      <c r="B319" s="1">
        <f t="shared" si="60"/>
        <v>2.24E-2</v>
      </c>
      <c r="C319" s="1">
        <v>0.5</v>
      </c>
      <c r="D319" s="1">
        <v>277</v>
      </c>
      <c r="E319" s="1">
        <v>20</v>
      </c>
      <c r="F319" s="1">
        <v>283</v>
      </c>
      <c r="G319" s="1">
        <f t="shared" si="61"/>
        <v>0.47635892222871057</v>
      </c>
      <c r="H319" s="1">
        <f t="shared" si="62"/>
        <v>0.42486971022637476</v>
      </c>
      <c r="I319" s="1">
        <f t="shared" si="63"/>
        <v>288</v>
      </c>
      <c r="J319" s="1">
        <f t="shared" si="64"/>
        <v>1.53</v>
      </c>
      <c r="K319" s="1">
        <f t="shared" si="65"/>
        <v>0.63400000000000001</v>
      </c>
      <c r="L319">
        <f t="shared" si="66"/>
        <v>0.92826579592747605</v>
      </c>
      <c r="M319">
        <f t="shared" si="67"/>
        <v>0.73051855088536921</v>
      </c>
      <c r="N319">
        <f t="shared" si="68"/>
        <v>1.1356079802712382</v>
      </c>
      <c r="O319">
        <f t="shared" si="69"/>
        <v>0.32362479497034197</v>
      </c>
      <c r="P319" s="1">
        <v>30</v>
      </c>
      <c r="Q319" s="1" t="s">
        <v>24</v>
      </c>
      <c r="R319" s="1">
        <f t="shared" si="56"/>
        <v>270.5</v>
      </c>
      <c r="S319" s="1">
        <f t="shared" si="57"/>
        <v>277.5</v>
      </c>
      <c r="T319" s="1">
        <f t="shared" si="58"/>
        <v>288</v>
      </c>
      <c r="U319" s="1">
        <v>305.5</v>
      </c>
      <c r="V319" s="1">
        <v>3.1399999999999997E-2</v>
      </c>
      <c r="W319" s="1">
        <v>3.0733999999999999</v>
      </c>
      <c r="X319" s="1">
        <v>3.0733999999999999</v>
      </c>
      <c r="Y319" s="1">
        <v>0.4768</v>
      </c>
      <c r="Z319" s="1">
        <v>0.5</v>
      </c>
      <c r="AA319" s="1">
        <v>23.73083956</v>
      </c>
      <c r="AB319" s="1">
        <v>-23.73083956</v>
      </c>
      <c r="AC319" s="1">
        <v>35</v>
      </c>
      <c r="AD319" s="1">
        <v>35.576756690000003</v>
      </c>
      <c r="AE319" s="1">
        <v>2.6847750800000001</v>
      </c>
      <c r="AF319" s="1">
        <v>5.7568830999999996</v>
      </c>
      <c r="AG319" s="1">
        <v>0.17259119000000001</v>
      </c>
      <c r="AH319" s="1">
        <v>8.36</v>
      </c>
      <c r="AI319" s="1">
        <v>0.3473831</v>
      </c>
      <c r="AJ319" s="1">
        <v>0.30230000000000001</v>
      </c>
      <c r="AK319" s="1">
        <v>386.17262620000002</v>
      </c>
    </row>
    <row r="320" spans="1:37" x14ac:dyDescent="0.25">
      <c r="A320" s="1">
        <f t="shared" si="59"/>
        <v>0.1</v>
      </c>
      <c r="B320" s="1">
        <f t="shared" si="60"/>
        <v>2.24E-2</v>
      </c>
      <c r="C320" s="1">
        <v>0.5</v>
      </c>
      <c r="D320" s="1">
        <v>277</v>
      </c>
      <c r="E320" s="1">
        <v>30</v>
      </c>
      <c r="F320" s="1">
        <v>283</v>
      </c>
      <c r="G320" s="1">
        <f t="shared" si="61"/>
        <v>0.47635892222871057</v>
      </c>
      <c r="H320" s="1">
        <f t="shared" si="62"/>
        <v>0.42486971022637476</v>
      </c>
      <c r="I320" s="1">
        <f t="shared" si="63"/>
        <v>288</v>
      </c>
      <c r="J320" s="1">
        <f t="shared" si="64"/>
        <v>1.53</v>
      </c>
      <c r="K320" s="1">
        <f t="shared" si="65"/>
        <v>0.63400000000000001</v>
      </c>
      <c r="L320">
        <f t="shared" si="66"/>
        <v>0.92826579592747605</v>
      </c>
      <c r="M320">
        <f t="shared" si="67"/>
        <v>0.73051855088536921</v>
      </c>
      <c r="N320">
        <f t="shared" si="68"/>
        <v>1.1356079802712382</v>
      </c>
      <c r="O320">
        <f t="shared" si="69"/>
        <v>0.32362479497034197</v>
      </c>
      <c r="P320" s="1">
        <v>30</v>
      </c>
      <c r="Q320" s="1" t="s">
        <v>22</v>
      </c>
      <c r="R320" s="1">
        <f t="shared" si="56"/>
        <v>270.5</v>
      </c>
      <c r="S320" s="1">
        <f t="shared" si="57"/>
        <v>281</v>
      </c>
      <c r="T320" s="1">
        <f t="shared" si="58"/>
        <v>291.5</v>
      </c>
      <c r="U320" s="1">
        <v>305.5</v>
      </c>
      <c r="V320" s="1">
        <v>3.1399999999999997E-2</v>
      </c>
      <c r="W320" s="1">
        <v>1.8440000000000001</v>
      </c>
      <c r="X320" s="1">
        <v>1.8440000000000001</v>
      </c>
      <c r="Y320" s="1">
        <v>0.28610000000000002</v>
      </c>
      <c r="Z320" s="1">
        <v>0.3</v>
      </c>
      <c r="AA320" s="1">
        <v>13.9363805</v>
      </c>
      <c r="AB320" s="1">
        <v>-13.9363805</v>
      </c>
      <c r="AC320" s="1">
        <v>35</v>
      </c>
      <c r="AD320" s="1">
        <v>35.640764050000001</v>
      </c>
      <c r="AE320" s="1">
        <v>1.7808844699999999</v>
      </c>
      <c r="AF320" s="1">
        <v>3.8476347</v>
      </c>
      <c r="AG320" s="1">
        <v>6.0814050000000001E-2</v>
      </c>
      <c r="AH320" s="1">
        <v>8.36</v>
      </c>
      <c r="AI320" s="1">
        <v>0.23042867</v>
      </c>
      <c r="AJ320" s="1">
        <v>0.2059</v>
      </c>
      <c r="AK320" s="1">
        <v>332.24760950000001</v>
      </c>
    </row>
    <row r="321" spans="1:37" x14ac:dyDescent="0.25">
      <c r="A321" s="1">
        <f t="shared" si="59"/>
        <v>0.1</v>
      </c>
      <c r="B321" s="1">
        <f t="shared" si="60"/>
        <v>2.24E-2</v>
      </c>
      <c r="C321" s="1">
        <v>0.5</v>
      </c>
      <c r="D321" s="1">
        <v>277</v>
      </c>
      <c r="E321" s="1">
        <v>30</v>
      </c>
      <c r="F321" s="1">
        <v>283</v>
      </c>
      <c r="G321" s="1">
        <f t="shared" si="61"/>
        <v>0.47635892222871057</v>
      </c>
      <c r="H321" s="1">
        <f t="shared" si="62"/>
        <v>0.42486971022637476</v>
      </c>
      <c r="I321" s="1">
        <f t="shared" si="63"/>
        <v>288</v>
      </c>
      <c r="J321" s="1">
        <f t="shared" si="64"/>
        <v>1.53</v>
      </c>
      <c r="K321" s="1">
        <f t="shared" si="65"/>
        <v>0.63400000000000001</v>
      </c>
      <c r="L321">
        <f t="shared" si="66"/>
        <v>0.92826579592747605</v>
      </c>
      <c r="M321">
        <f t="shared" si="67"/>
        <v>0.73051855088536921</v>
      </c>
      <c r="N321">
        <f t="shared" si="68"/>
        <v>1.1356079802712382</v>
      </c>
      <c r="O321">
        <f t="shared" si="69"/>
        <v>0.32362479497034197</v>
      </c>
      <c r="P321" s="1">
        <v>30</v>
      </c>
      <c r="Q321" s="1" t="s">
        <v>23</v>
      </c>
      <c r="R321" s="1">
        <f t="shared" si="56"/>
        <v>270.5</v>
      </c>
      <c r="S321" s="1">
        <f t="shared" si="57"/>
        <v>281</v>
      </c>
      <c r="T321" s="1">
        <f t="shared" si="58"/>
        <v>291.5</v>
      </c>
      <c r="U321" s="1">
        <v>305.5</v>
      </c>
      <c r="V321" s="1">
        <v>3.1399999999999997E-2</v>
      </c>
      <c r="W321" s="1">
        <v>2.4586999999999999</v>
      </c>
      <c r="X321" s="1">
        <v>2.4586999999999999</v>
      </c>
      <c r="Y321" s="1">
        <v>0.38150000000000001</v>
      </c>
      <c r="Z321" s="1">
        <v>0.4</v>
      </c>
      <c r="AA321" s="1">
        <v>18.78325615</v>
      </c>
      <c r="AB321" s="1">
        <v>-18.78325615</v>
      </c>
      <c r="AC321" s="1">
        <v>35</v>
      </c>
      <c r="AD321" s="1">
        <v>35.608766009999997</v>
      </c>
      <c r="AE321" s="1">
        <v>2.29755186</v>
      </c>
      <c r="AF321" s="1">
        <v>4.8309127399999996</v>
      </c>
      <c r="AG321" s="1">
        <v>0.10928612</v>
      </c>
      <c r="AH321" s="1">
        <v>8.36</v>
      </c>
      <c r="AI321" s="1">
        <v>0.29728028000000001</v>
      </c>
      <c r="AJ321" s="1">
        <v>0.2621</v>
      </c>
      <c r="AK321" s="1">
        <v>362.06033450000001</v>
      </c>
    </row>
    <row r="322" spans="1:37" x14ac:dyDescent="0.25">
      <c r="A322" s="1">
        <f t="shared" si="59"/>
        <v>0.1</v>
      </c>
      <c r="B322" s="1">
        <f t="shared" si="60"/>
        <v>2.24E-2</v>
      </c>
      <c r="C322" s="1">
        <v>0.5</v>
      </c>
      <c r="D322" s="1">
        <v>277</v>
      </c>
      <c r="E322" s="1">
        <v>30</v>
      </c>
      <c r="F322" s="1">
        <v>283</v>
      </c>
      <c r="G322" s="1">
        <f t="shared" si="61"/>
        <v>0.47635892222871057</v>
      </c>
      <c r="H322" s="1">
        <f t="shared" si="62"/>
        <v>0.42486971022637476</v>
      </c>
      <c r="I322" s="1">
        <f t="shared" si="63"/>
        <v>288</v>
      </c>
      <c r="J322" s="1">
        <f t="shared" si="64"/>
        <v>1.53</v>
      </c>
      <c r="K322" s="1">
        <f t="shared" si="65"/>
        <v>0.63400000000000001</v>
      </c>
      <c r="L322">
        <f t="shared" si="66"/>
        <v>0.92826579592747605</v>
      </c>
      <c r="M322">
        <f t="shared" si="67"/>
        <v>0.73051855088536921</v>
      </c>
      <c r="N322">
        <f t="shared" si="68"/>
        <v>1.1356079802712382</v>
      </c>
      <c r="O322">
        <f t="shared" si="69"/>
        <v>0.32362479497034197</v>
      </c>
      <c r="P322" s="1">
        <v>30</v>
      </c>
      <c r="Q322" s="1" t="s">
        <v>24</v>
      </c>
      <c r="R322" s="1">
        <f t="shared" si="56"/>
        <v>270.5</v>
      </c>
      <c r="S322" s="1">
        <f t="shared" ref="S322:S325" si="70">R322+E322/100*(U322-R322)</f>
        <v>281</v>
      </c>
      <c r="T322" s="1">
        <f t="shared" ref="T322:T325" si="71">U322-(100-P322-E322)/100*AC322</f>
        <v>291.5</v>
      </c>
      <c r="U322" s="1">
        <v>305.5</v>
      </c>
      <c r="V322" s="1">
        <v>3.1399999999999997E-2</v>
      </c>
      <c r="W322" s="1">
        <v>3.0733999999999999</v>
      </c>
      <c r="X322" s="1">
        <v>3.0733999999999999</v>
      </c>
      <c r="Y322" s="1">
        <v>0.4768</v>
      </c>
      <c r="Z322" s="1">
        <v>0.5</v>
      </c>
      <c r="AA322" s="1">
        <v>23.73083956</v>
      </c>
      <c r="AB322" s="1">
        <v>-23.73083956</v>
      </c>
      <c r="AC322" s="1">
        <v>35</v>
      </c>
      <c r="AD322" s="1">
        <v>35.527083589999997</v>
      </c>
      <c r="AE322" s="1">
        <v>2.3523510700000001</v>
      </c>
      <c r="AF322" s="1">
        <v>5.3631373900000003</v>
      </c>
      <c r="AG322" s="1">
        <v>0.17259119000000001</v>
      </c>
      <c r="AH322" s="1">
        <v>8.36</v>
      </c>
      <c r="AI322" s="1">
        <v>0.30437075000000002</v>
      </c>
      <c r="AJ322" s="1">
        <v>0.26619999999999999</v>
      </c>
      <c r="AK322" s="1">
        <v>383.6543982</v>
      </c>
    </row>
    <row r="323" spans="1:37" x14ac:dyDescent="0.25">
      <c r="A323" s="1">
        <f t="shared" ref="A323:A325" si="72">100/1000</f>
        <v>0.1</v>
      </c>
      <c r="B323" s="1">
        <f t="shared" ref="B323:B325" si="73">22.4/1000</f>
        <v>2.24E-2</v>
      </c>
      <c r="C323" s="1">
        <v>0.5</v>
      </c>
      <c r="D323" s="1">
        <v>277</v>
      </c>
      <c r="E323" s="1">
        <v>40</v>
      </c>
      <c r="F323" s="1">
        <v>283</v>
      </c>
      <c r="G323" s="1">
        <f t="shared" ref="G323:G325" si="74">(2*A323/(PI()^0.5*B323/2))/(2*2*A323/(PI()^0.5*B323/2)+1)</f>
        <v>0.47635892222871057</v>
      </c>
      <c r="H323" s="1">
        <f t="shared" ref="H323:H325" si="75">1/3+(1-0.36)*(G323-1/3)</f>
        <v>0.42486971022637476</v>
      </c>
      <c r="I323" s="1">
        <f t="shared" ref="I323:I325" si="76">U323-AC323/2</f>
        <v>288</v>
      </c>
      <c r="J323" s="1">
        <f t="shared" ref="J323:J325" si="77">1.53</f>
        <v>1.53</v>
      </c>
      <c r="K323" s="1">
        <f t="shared" ref="K323:K325" si="78">0.634</f>
        <v>0.63400000000000001</v>
      </c>
      <c r="L323">
        <f t="shared" ref="L323:L325" si="79">738690.449624952*4*PI()*10^-7</f>
        <v>0.92826579592747605</v>
      </c>
      <c r="M323">
        <f t="shared" ref="M323:M325" si="80">581328.191968674*4*PI()*10^-7</f>
        <v>0.73051855088536921</v>
      </c>
      <c r="N323">
        <f t="shared" ref="N323:N325" si="81">J323-H323*L323</f>
        <v>1.1356079802712382</v>
      </c>
      <c r="O323">
        <f t="shared" ref="O323:O325" si="82">K323-M323*H323</f>
        <v>0.32362479497034197</v>
      </c>
      <c r="P323" s="1">
        <v>30</v>
      </c>
      <c r="Q323" s="1" t="s">
        <v>22</v>
      </c>
      <c r="R323" s="1">
        <f t="shared" si="56"/>
        <v>270.5</v>
      </c>
      <c r="S323" s="1">
        <f t="shared" si="70"/>
        <v>284.5</v>
      </c>
      <c r="T323" s="1">
        <f t="shared" si="71"/>
        <v>295</v>
      </c>
      <c r="U323" s="1">
        <v>305.5</v>
      </c>
      <c r="V323" s="1">
        <v>3.1399999999999997E-2</v>
      </c>
      <c r="W323" s="1">
        <v>1.8440000000000001</v>
      </c>
      <c r="X323" s="1">
        <v>1.8440000000000001</v>
      </c>
      <c r="Y323" s="1">
        <v>0.28610000000000002</v>
      </c>
      <c r="Z323" s="1">
        <v>0.3</v>
      </c>
      <c r="AA323" s="1">
        <v>13.9363805</v>
      </c>
      <c r="AB323" s="1">
        <v>-13.9363805</v>
      </c>
      <c r="AC323" s="1">
        <v>35</v>
      </c>
      <c r="AD323" s="1">
        <v>35.570985489999998</v>
      </c>
      <c r="AE323" s="1">
        <v>1.4999657799999999</v>
      </c>
      <c r="AF323" s="1">
        <v>3.51661424</v>
      </c>
      <c r="AG323" s="1">
        <v>6.0814050000000001E-2</v>
      </c>
      <c r="AH323" s="1">
        <v>8.36</v>
      </c>
      <c r="AI323" s="1">
        <v>0.19408059999999999</v>
      </c>
      <c r="AJ323" s="1">
        <v>0.1741</v>
      </c>
      <c r="AK323" s="1">
        <v>336.46882859999999</v>
      </c>
    </row>
    <row r="324" spans="1:37" x14ac:dyDescent="0.25">
      <c r="A324" s="1">
        <f t="shared" si="72"/>
        <v>0.1</v>
      </c>
      <c r="B324" s="1">
        <f t="shared" si="73"/>
        <v>2.24E-2</v>
      </c>
      <c r="C324" s="1">
        <v>0.5</v>
      </c>
      <c r="D324" s="1">
        <v>277</v>
      </c>
      <c r="E324" s="1">
        <v>40</v>
      </c>
      <c r="F324" s="1">
        <v>283</v>
      </c>
      <c r="G324" s="1">
        <f t="shared" si="74"/>
        <v>0.47635892222871057</v>
      </c>
      <c r="H324" s="1">
        <f t="shared" si="75"/>
        <v>0.42486971022637476</v>
      </c>
      <c r="I324" s="1">
        <f t="shared" si="76"/>
        <v>288</v>
      </c>
      <c r="J324" s="1">
        <f t="shared" si="77"/>
        <v>1.53</v>
      </c>
      <c r="K324" s="1">
        <f t="shared" si="78"/>
        <v>0.63400000000000001</v>
      </c>
      <c r="L324">
        <f t="shared" si="79"/>
        <v>0.92826579592747605</v>
      </c>
      <c r="M324">
        <f t="shared" si="80"/>
        <v>0.73051855088536921</v>
      </c>
      <c r="N324">
        <f t="shared" si="81"/>
        <v>1.1356079802712382</v>
      </c>
      <c r="O324">
        <f t="shared" si="82"/>
        <v>0.32362479497034197</v>
      </c>
      <c r="P324" s="1">
        <v>30</v>
      </c>
      <c r="Q324" s="1" t="s">
        <v>23</v>
      </c>
      <c r="R324" s="1">
        <f t="shared" si="56"/>
        <v>270.5</v>
      </c>
      <c r="S324" s="1">
        <f t="shared" si="70"/>
        <v>284.5</v>
      </c>
      <c r="T324" s="1">
        <f t="shared" si="71"/>
        <v>295</v>
      </c>
      <c r="U324" s="1">
        <v>305.5</v>
      </c>
      <c r="V324" s="1">
        <v>3.1399999999999997E-2</v>
      </c>
      <c r="W324" s="1">
        <v>2.4586999999999999</v>
      </c>
      <c r="X324" s="1">
        <v>2.4586999999999999</v>
      </c>
      <c r="Y324" s="1">
        <v>0.38150000000000001</v>
      </c>
      <c r="Z324" s="1">
        <v>0.4</v>
      </c>
      <c r="AA324" s="1">
        <v>18.78325615</v>
      </c>
      <c r="AB324" s="1">
        <v>-18.78325615</v>
      </c>
      <c r="AC324" s="1">
        <v>35</v>
      </c>
      <c r="AD324" s="1">
        <v>35.530816459999997</v>
      </c>
      <c r="AE324" s="1">
        <v>1.88196476</v>
      </c>
      <c r="AF324" s="1">
        <v>4.3349459699999997</v>
      </c>
      <c r="AG324" s="1">
        <v>0.10928612</v>
      </c>
      <c r="AH324" s="1">
        <v>8.36</v>
      </c>
      <c r="AI324" s="1">
        <v>0.24350746000000001</v>
      </c>
      <c r="AJ324" s="1">
        <v>0.216</v>
      </c>
      <c r="AK324" s="1">
        <v>361.64900310000002</v>
      </c>
    </row>
    <row r="325" spans="1:37" x14ac:dyDescent="0.25">
      <c r="A325" s="1">
        <f t="shared" si="72"/>
        <v>0.1</v>
      </c>
      <c r="B325" s="1">
        <f t="shared" si="73"/>
        <v>2.24E-2</v>
      </c>
      <c r="C325" s="1">
        <v>0.5</v>
      </c>
      <c r="D325" s="1">
        <v>277</v>
      </c>
      <c r="E325" s="1">
        <v>40</v>
      </c>
      <c r="F325" s="1">
        <v>283</v>
      </c>
      <c r="G325" s="1">
        <f t="shared" si="74"/>
        <v>0.47635892222871057</v>
      </c>
      <c r="H325" s="1">
        <f t="shared" si="75"/>
        <v>0.42486971022637476</v>
      </c>
      <c r="I325" s="1">
        <f t="shared" si="76"/>
        <v>288</v>
      </c>
      <c r="J325" s="1">
        <f t="shared" si="77"/>
        <v>1.53</v>
      </c>
      <c r="K325" s="1">
        <f t="shared" si="78"/>
        <v>0.63400000000000001</v>
      </c>
      <c r="L325">
        <f t="shared" si="79"/>
        <v>0.92826579592747605</v>
      </c>
      <c r="M325">
        <f t="shared" si="80"/>
        <v>0.73051855088536921</v>
      </c>
      <c r="N325">
        <f t="shared" si="81"/>
        <v>1.1356079802712382</v>
      </c>
      <c r="O325">
        <f t="shared" si="82"/>
        <v>0.32362479497034197</v>
      </c>
      <c r="P325" s="1">
        <v>30</v>
      </c>
      <c r="Q325" s="1" t="s">
        <v>24</v>
      </c>
      <c r="R325" s="1">
        <f t="shared" si="56"/>
        <v>270.5</v>
      </c>
      <c r="S325" s="1">
        <f t="shared" si="70"/>
        <v>284.5</v>
      </c>
      <c r="T325" s="1">
        <f t="shared" si="71"/>
        <v>295</v>
      </c>
      <c r="U325" s="1">
        <v>305.5</v>
      </c>
      <c r="V325" s="1">
        <v>3.1399999999999997E-2</v>
      </c>
      <c r="W325" s="1">
        <v>3.0733999999999999</v>
      </c>
      <c r="X325" s="1">
        <v>3.0733999999999999</v>
      </c>
      <c r="Y325" s="1">
        <v>0.4768</v>
      </c>
      <c r="Z325" s="1">
        <v>0.5</v>
      </c>
      <c r="AA325" s="1">
        <v>23.73083956</v>
      </c>
      <c r="AB325" s="1">
        <v>-23.73083956</v>
      </c>
      <c r="AC325" s="1">
        <v>35</v>
      </c>
      <c r="AD325" s="1">
        <v>35.440681359999999</v>
      </c>
      <c r="AE325" s="1">
        <v>1.7764588800000001</v>
      </c>
      <c r="AF325" s="1">
        <v>4.6759569399999998</v>
      </c>
      <c r="AG325" s="1">
        <v>0.17259119000000001</v>
      </c>
      <c r="AH325" s="1">
        <v>8.36</v>
      </c>
      <c r="AI325" s="1">
        <v>0.22985605000000001</v>
      </c>
      <c r="AJ325" s="1">
        <v>0.20269999999999999</v>
      </c>
      <c r="AK325" s="1">
        <v>378.44914669999997</v>
      </c>
    </row>
    <row r="327" spans="1:37" x14ac:dyDescent="0.25">
      <c r="C327" s="1">
        <v>0.5</v>
      </c>
      <c r="D327" s="1">
        <v>277</v>
      </c>
      <c r="E327" s="1">
        <v>30</v>
      </c>
      <c r="F327" s="1">
        <v>283</v>
      </c>
      <c r="P327" s="1">
        <v>10</v>
      </c>
    </row>
    <row r="328" spans="1:37" x14ac:dyDescent="0.25">
      <c r="C328" s="1">
        <v>0.5</v>
      </c>
      <c r="D328" s="1">
        <v>277</v>
      </c>
      <c r="E328" s="1">
        <v>40</v>
      </c>
      <c r="F328" s="1">
        <v>283</v>
      </c>
      <c r="P328" s="1">
        <v>10</v>
      </c>
    </row>
    <row r="329" spans="1:37" x14ac:dyDescent="0.25">
      <c r="C329" s="1">
        <v>0.5</v>
      </c>
      <c r="D329" s="1">
        <v>277</v>
      </c>
      <c r="E329" s="1">
        <v>40</v>
      </c>
      <c r="F329" s="1">
        <v>283</v>
      </c>
      <c r="P329" s="1">
        <v>10</v>
      </c>
    </row>
    <row r="330" spans="1:37" x14ac:dyDescent="0.25">
      <c r="C330" s="1">
        <v>0.5</v>
      </c>
      <c r="D330" s="1">
        <v>277</v>
      </c>
      <c r="E330" s="1">
        <v>40</v>
      </c>
      <c r="F330" s="1">
        <v>283</v>
      </c>
      <c r="P330" s="1">
        <v>10</v>
      </c>
    </row>
    <row r="331" spans="1:37" x14ac:dyDescent="0.25">
      <c r="C331" s="1">
        <v>0.5</v>
      </c>
      <c r="D331" s="1">
        <v>277</v>
      </c>
      <c r="E331" s="1">
        <v>10</v>
      </c>
      <c r="F331" s="1">
        <v>283</v>
      </c>
      <c r="P331" s="1">
        <v>20</v>
      </c>
    </row>
    <row r="332" spans="1:37" x14ac:dyDescent="0.25">
      <c r="C332" s="1">
        <v>0.5</v>
      </c>
      <c r="D332" s="1">
        <v>277</v>
      </c>
      <c r="E332" s="1">
        <v>10</v>
      </c>
      <c r="F332" s="1">
        <v>283</v>
      </c>
      <c r="P332" s="1">
        <v>20</v>
      </c>
    </row>
    <row r="333" spans="1:37" x14ac:dyDescent="0.25">
      <c r="C333" s="1">
        <v>0.5</v>
      </c>
      <c r="D333" s="1">
        <v>277</v>
      </c>
      <c r="E333" s="1">
        <v>10</v>
      </c>
      <c r="F333" s="1">
        <v>283</v>
      </c>
      <c r="P333" s="1">
        <v>20</v>
      </c>
    </row>
    <row r="334" spans="1:37" x14ac:dyDescent="0.25">
      <c r="C334" s="1">
        <v>0.5</v>
      </c>
      <c r="D334" s="1">
        <v>277</v>
      </c>
      <c r="E334" s="1">
        <v>20</v>
      </c>
      <c r="F334" s="1">
        <v>283</v>
      </c>
      <c r="P334" s="1">
        <v>20</v>
      </c>
    </row>
    <row r="335" spans="1:37" x14ac:dyDescent="0.25">
      <c r="C335" s="1">
        <v>0.5</v>
      </c>
      <c r="D335" s="1">
        <v>277</v>
      </c>
      <c r="E335" s="1">
        <v>20</v>
      </c>
      <c r="F335" s="1">
        <v>283</v>
      </c>
      <c r="P335" s="1">
        <v>20</v>
      </c>
    </row>
    <row r="336" spans="1:37" x14ac:dyDescent="0.25">
      <c r="C336" s="1">
        <v>0.5</v>
      </c>
      <c r="D336" s="1">
        <v>277</v>
      </c>
      <c r="E336" s="1">
        <v>20</v>
      </c>
      <c r="F336" s="1">
        <v>283</v>
      </c>
      <c r="P336" s="1">
        <v>20</v>
      </c>
    </row>
    <row r="337" spans="3:16" x14ac:dyDescent="0.25">
      <c r="C337" s="1">
        <v>0.5</v>
      </c>
      <c r="D337" s="1">
        <v>277</v>
      </c>
      <c r="E337" s="1">
        <v>30</v>
      </c>
      <c r="F337" s="1">
        <v>283</v>
      </c>
      <c r="P337" s="1">
        <v>20</v>
      </c>
    </row>
    <row r="338" spans="3:16" x14ac:dyDescent="0.25">
      <c r="C338" s="1">
        <v>0.5</v>
      </c>
      <c r="D338" s="1">
        <v>277</v>
      </c>
      <c r="E338" s="1">
        <v>30</v>
      </c>
      <c r="F338" s="1">
        <v>283</v>
      </c>
      <c r="P338" s="1">
        <v>20</v>
      </c>
    </row>
    <row r="339" spans="3:16" x14ac:dyDescent="0.25">
      <c r="C339" s="1">
        <v>0.5</v>
      </c>
      <c r="D339" s="1">
        <v>277</v>
      </c>
      <c r="E339" s="1">
        <v>30</v>
      </c>
      <c r="F339" s="1">
        <v>283</v>
      </c>
      <c r="P339" s="1">
        <v>20</v>
      </c>
    </row>
    <row r="340" spans="3:16" x14ac:dyDescent="0.25">
      <c r="C340" s="1">
        <v>0.5</v>
      </c>
      <c r="D340" s="1">
        <v>277</v>
      </c>
      <c r="E340" s="1">
        <v>40</v>
      </c>
      <c r="F340" s="1">
        <v>283</v>
      </c>
      <c r="P340" s="1">
        <v>20</v>
      </c>
    </row>
    <row r="341" spans="3:16" x14ac:dyDescent="0.25">
      <c r="C341" s="1">
        <v>0.5</v>
      </c>
      <c r="D341" s="1">
        <v>277</v>
      </c>
      <c r="E341" s="1">
        <v>40</v>
      </c>
      <c r="F341" s="1">
        <v>283</v>
      </c>
      <c r="P341" s="1">
        <v>20</v>
      </c>
    </row>
    <row r="342" spans="3:16" x14ac:dyDescent="0.25">
      <c r="C342" s="1">
        <v>0.5</v>
      </c>
      <c r="D342" s="1">
        <v>277</v>
      </c>
      <c r="E342" s="1">
        <v>40</v>
      </c>
      <c r="F342" s="1">
        <v>283</v>
      </c>
      <c r="P342" s="1">
        <v>20</v>
      </c>
    </row>
    <row r="343" spans="3:16" x14ac:dyDescent="0.25">
      <c r="C343" s="1">
        <v>0.5</v>
      </c>
      <c r="D343" s="1">
        <v>277</v>
      </c>
      <c r="E343" s="1">
        <v>10</v>
      </c>
      <c r="F343" s="1">
        <v>283</v>
      </c>
      <c r="P343" s="1">
        <v>30</v>
      </c>
    </row>
    <row r="344" spans="3:16" x14ac:dyDescent="0.25">
      <c r="C344" s="1">
        <v>0.5</v>
      </c>
      <c r="D344" s="1">
        <v>277</v>
      </c>
      <c r="E344" s="1">
        <v>10</v>
      </c>
      <c r="F344" s="1">
        <v>283</v>
      </c>
      <c r="P344" s="1">
        <v>30</v>
      </c>
    </row>
    <row r="345" spans="3:16" x14ac:dyDescent="0.25">
      <c r="C345" s="1">
        <v>0.5</v>
      </c>
      <c r="D345" s="1">
        <v>277</v>
      </c>
      <c r="E345" s="1">
        <v>10</v>
      </c>
      <c r="F345" s="1">
        <v>283</v>
      </c>
      <c r="P345" s="1">
        <v>30</v>
      </c>
    </row>
    <row r="346" spans="3:16" x14ac:dyDescent="0.25">
      <c r="C346" s="1">
        <v>0.5</v>
      </c>
      <c r="D346" s="1">
        <v>277</v>
      </c>
      <c r="E346" s="1">
        <v>20</v>
      </c>
      <c r="F346" s="1">
        <v>283</v>
      </c>
      <c r="P346" s="1">
        <v>30</v>
      </c>
    </row>
    <row r="347" spans="3:16" x14ac:dyDescent="0.25">
      <c r="C347" s="1">
        <v>0.5</v>
      </c>
      <c r="D347" s="1">
        <v>277</v>
      </c>
      <c r="E347" s="1">
        <v>20</v>
      </c>
      <c r="F347" s="1">
        <v>283</v>
      </c>
      <c r="P347" s="1">
        <v>30</v>
      </c>
    </row>
    <row r="348" spans="3:16" x14ac:dyDescent="0.25">
      <c r="C348" s="1">
        <v>0.5</v>
      </c>
      <c r="D348" s="1">
        <v>277</v>
      </c>
      <c r="E348" s="1">
        <v>20</v>
      </c>
      <c r="F348" s="1">
        <v>283</v>
      </c>
      <c r="P348" s="1">
        <v>30</v>
      </c>
    </row>
    <row r="349" spans="3:16" x14ac:dyDescent="0.25">
      <c r="C349" s="1">
        <v>0.5</v>
      </c>
      <c r="D349" s="1">
        <v>277</v>
      </c>
      <c r="E349" s="1">
        <v>30</v>
      </c>
      <c r="F349" s="1">
        <v>283</v>
      </c>
      <c r="P349" s="1">
        <v>30</v>
      </c>
    </row>
    <row r="350" spans="3:16" x14ac:dyDescent="0.25">
      <c r="C350" s="1">
        <v>0.5</v>
      </c>
      <c r="D350" s="1">
        <v>277</v>
      </c>
      <c r="E350" s="1">
        <v>30</v>
      </c>
      <c r="F350" s="1">
        <v>283</v>
      </c>
      <c r="P350" s="1">
        <v>30</v>
      </c>
    </row>
    <row r="351" spans="3:16" x14ac:dyDescent="0.25">
      <c r="C351" s="1">
        <v>0.5</v>
      </c>
      <c r="D351" s="1">
        <v>277</v>
      </c>
      <c r="E351" s="1">
        <v>30</v>
      </c>
      <c r="F351" s="1">
        <v>283</v>
      </c>
      <c r="P351" s="1">
        <v>30</v>
      </c>
    </row>
    <row r="352" spans="3:16" x14ac:dyDescent="0.25">
      <c r="C352" s="1">
        <v>0.5</v>
      </c>
      <c r="D352" s="1">
        <v>277</v>
      </c>
      <c r="E352" s="1">
        <v>40</v>
      </c>
      <c r="F352" s="1">
        <v>283</v>
      </c>
      <c r="P352" s="1">
        <v>30</v>
      </c>
    </row>
    <row r="353" spans="3:16" x14ac:dyDescent="0.25">
      <c r="C353" s="1">
        <v>0.5</v>
      </c>
      <c r="D353" s="1">
        <v>277</v>
      </c>
      <c r="E353" s="1">
        <v>40</v>
      </c>
      <c r="F353" s="1">
        <v>283</v>
      </c>
      <c r="P353" s="1">
        <v>30</v>
      </c>
    </row>
    <row r="354" spans="3:16" x14ac:dyDescent="0.25">
      <c r="C354" s="1">
        <v>0.5</v>
      </c>
      <c r="D354" s="1">
        <v>277</v>
      </c>
      <c r="E354" s="1">
        <v>40</v>
      </c>
      <c r="F354" s="1">
        <v>283</v>
      </c>
      <c r="P354" s="1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"/>
  <sheetViews>
    <sheetView workbookViewId="0">
      <selection activeCell="I7" sqref="I7"/>
    </sheetView>
  </sheetViews>
  <sheetFormatPr defaultRowHeight="15" x14ac:dyDescent="0.25"/>
  <cols>
    <col min="1" max="16384" width="9.140625" style="2"/>
  </cols>
  <sheetData>
    <row r="1" spans="1:23" x14ac:dyDescent="0.25">
      <c r="A1" s="2" t="s">
        <v>34</v>
      </c>
      <c r="B1" s="2">
        <v>0.63</v>
      </c>
      <c r="C1" s="2">
        <v>1.53</v>
      </c>
      <c r="K1" s="1">
        <v>0.47656010784607278</v>
      </c>
      <c r="L1" s="1">
        <v>0.42499846902148658</v>
      </c>
      <c r="M1" s="1">
        <v>1.53</v>
      </c>
      <c r="N1" s="1">
        <v>0.63400000000000001</v>
      </c>
      <c r="O1" s="2" t="s">
        <v>38</v>
      </c>
      <c r="P1" s="2" t="s">
        <v>37</v>
      </c>
    </row>
    <row r="2" spans="1:23" x14ac:dyDescent="0.25">
      <c r="A2" s="2">
        <v>300.00000000000398</v>
      </c>
      <c r="B2" s="2">
        <v>0.39207177719494662</v>
      </c>
      <c r="C2" s="2">
        <v>0.68445429945648528</v>
      </c>
      <c r="D2" s="2">
        <v>300.00000000000398</v>
      </c>
      <c r="E2" s="2">
        <f>AVERAGE(B2:B$2)</f>
        <v>0.39207177719494662</v>
      </c>
      <c r="G2" s="2">
        <v>300.00000000000398</v>
      </c>
      <c r="H2" s="2">
        <f>AVERAGE(C2:C$2)</f>
        <v>0.68445429945648528</v>
      </c>
      <c r="O2" s="2">
        <f>N$1-L$1*E2</f>
        <v>0.46737009494561432</v>
      </c>
      <c r="P2" s="2">
        <f>M$1-L$1*H2</f>
        <v>1.2391079706158197</v>
      </c>
      <c r="S2" s="2">
        <v>312000.80693700002</v>
      </c>
      <c r="T2" s="2">
        <f>S2*4*PI()*10^-7</f>
        <v>0.39207177719494662</v>
      </c>
      <c r="V2" s="2">
        <v>544671.42539500003</v>
      </c>
      <c r="W2" s="2">
        <f>V2*4*PI()*10^-7</f>
        <v>0.68445429945648528</v>
      </c>
    </row>
    <row r="3" spans="1:23" x14ac:dyDescent="0.25">
      <c r="A3" s="2">
        <v>299.90000000000401</v>
      </c>
      <c r="B3" s="2">
        <v>0.39416598512418166</v>
      </c>
      <c r="C3" s="2">
        <v>0.68685539371831639</v>
      </c>
      <c r="D3" s="2">
        <v>299.90000000000401</v>
      </c>
      <c r="E3" s="2">
        <f>AVERAGE(B$2:B3)</f>
        <v>0.39311888115956417</v>
      </c>
      <c r="G3" s="2">
        <v>299.90000000000401</v>
      </c>
      <c r="H3" s="2">
        <f>AVERAGE(C$2:C3)</f>
        <v>0.68565484658740083</v>
      </c>
      <c r="O3" s="2">
        <f t="shared" ref="O3:O66" si="0">N$1-L$1*E3</f>
        <v>0.4669250773637455</v>
      </c>
      <c r="P3" s="2">
        <f t="shared" ref="P3:P66" si="1">M$1-L$1*H3</f>
        <v>1.2385977399231924</v>
      </c>
      <c r="S3" s="2">
        <v>313667.32465600001</v>
      </c>
      <c r="T3" s="2">
        <f>S3*4*PI()*10^-7</f>
        <v>0.39416598512418166</v>
      </c>
      <c r="V3" s="2">
        <v>546582.15549800009</v>
      </c>
      <c r="W3" s="2">
        <f t="shared" ref="W3:W66" si="2">V3*4*PI()*10^-7</f>
        <v>0.68685539371831639</v>
      </c>
    </row>
    <row r="4" spans="1:23" x14ac:dyDescent="0.25">
      <c r="A4" s="2">
        <v>299.80000000000399</v>
      </c>
      <c r="B4" s="2">
        <v>0.39662309095453091</v>
      </c>
      <c r="C4" s="2">
        <v>0.68903115640135182</v>
      </c>
      <c r="D4" s="2">
        <v>299.80000000000399</v>
      </c>
      <c r="E4" s="2">
        <f>AVERAGE(B$2:B4)</f>
        <v>0.39428695109121975</v>
      </c>
      <c r="G4" s="2">
        <v>299.80000000000399</v>
      </c>
      <c r="H4" s="2">
        <f>AVERAGE(C$2:C4)</f>
        <v>0.6867802831920512</v>
      </c>
      <c r="O4" s="2">
        <f t="shared" si="0"/>
        <v>0.46642864943108187</v>
      </c>
      <c r="P4" s="2">
        <f t="shared" si="1"/>
        <v>1.2381194310892352</v>
      </c>
      <c r="S4" s="2">
        <v>315622.62734900002</v>
      </c>
      <c r="T4" s="2">
        <f>S4*4*PI()*10^-7</f>
        <v>0.39662309095453091</v>
      </c>
      <c r="V4" s="2">
        <v>548313.57242799993</v>
      </c>
      <c r="W4" s="2">
        <f t="shared" si="2"/>
        <v>0.68903115640135182</v>
      </c>
    </row>
    <row r="5" spans="1:23" x14ac:dyDescent="0.25">
      <c r="A5" s="2">
        <v>299.70000000000402</v>
      </c>
      <c r="B5" s="2">
        <v>0.39907084206569227</v>
      </c>
      <c r="C5" s="2">
        <v>0.69107852293028116</v>
      </c>
      <c r="D5" s="2">
        <v>299.70000000000402</v>
      </c>
      <c r="E5" s="2">
        <f>AVERAGE(B$2:B5)</f>
        <v>0.39548292383483791</v>
      </c>
      <c r="G5" s="2">
        <v>299.70000000000402</v>
      </c>
      <c r="H5" s="2">
        <f>AVERAGE(C$2:C5)</f>
        <v>0.68785484312660872</v>
      </c>
      <c r="O5" s="2">
        <f t="shared" si="0"/>
        <v>0.4659203628460527</v>
      </c>
      <c r="P5" s="2">
        <f t="shared" si="1"/>
        <v>1.2376627447621766</v>
      </c>
      <c r="S5" s="2">
        <v>317570.48579300003</v>
      </c>
      <c r="T5" s="2">
        <f>S5*4*PI()*10^-7</f>
        <v>0.39907084206569227</v>
      </c>
      <c r="V5" s="2">
        <v>549942.81494499999</v>
      </c>
      <c r="W5" s="2">
        <f t="shared" si="2"/>
        <v>0.69107852293028116</v>
      </c>
    </row>
    <row r="6" spans="1:23" x14ac:dyDescent="0.25">
      <c r="A6" s="2">
        <v>299.600000000004</v>
      </c>
      <c r="B6" s="2">
        <v>0.40129208658711352</v>
      </c>
      <c r="C6" s="2">
        <v>0.69314871262718403</v>
      </c>
      <c r="D6" s="2">
        <v>299.600000000004</v>
      </c>
      <c r="E6" s="2">
        <f>AVERAGE(B$2:B6)</f>
        <v>0.39664475638529301</v>
      </c>
      <c r="G6" s="2">
        <v>299.600000000004</v>
      </c>
      <c r="H6" s="2">
        <f>AVERAGE(C$2:C6)</f>
        <v>0.68891361702672371</v>
      </c>
      <c r="O6" s="2">
        <f t="shared" si="0"/>
        <v>0.46542658579084994</v>
      </c>
      <c r="P6" s="2">
        <f t="shared" si="1"/>
        <v>1.2372127674755877</v>
      </c>
      <c r="S6" s="2">
        <v>319338.09602</v>
      </c>
      <c r="T6" s="2">
        <f>S6*4*PI()*10^-7</f>
        <v>0.40129208658711352</v>
      </c>
      <c r="V6" s="2">
        <v>551590.21956200001</v>
      </c>
      <c r="W6" s="2">
        <f t="shared" si="2"/>
        <v>0.69314871262718403</v>
      </c>
    </row>
    <row r="7" spans="1:23" x14ac:dyDescent="0.25">
      <c r="A7" s="2">
        <v>299.50000000000398</v>
      </c>
      <c r="B7" s="2">
        <v>0.40359486402198336</v>
      </c>
      <c r="C7" s="2">
        <v>0.69553226710076999</v>
      </c>
      <c r="D7" s="2">
        <v>299.50000000000398</v>
      </c>
      <c r="E7" s="2">
        <f>AVERAGE(B$2:B7)</f>
        <v>0.39780310765807475</v>
      </c>
      <c r="G7" s="2">
        <v>299.50000000000398</v>
      </c>
      <c r="H7" s="2">
        <f>AVERAGE(C$2:C7)</f>
        <v>0.69001672537239811</v>
      </c>
      <c r="O7" s="2">
        <f t="shared" si="0"/>
        <v>0.46493428827332861</v>
      </c>
      <c r="P7" s="2">
        <f t="shared" si="1"/>
        <v>1.2367439481175113</v>
      </c>
      <c r="S7" s="2">
        <v>321170.588078</v>
      </c>
      <c r="T7" s="2">
        <f>S7*4*PI()*10^-7</f>
        <v>0.40359486402198336</v>
      </c>
      <c r="V7" s="2">
        <v>553486.99194500002</v>
      </c>
      <c r="W7" s="2">
        <f t="shared" si="2"/>
        <v>0.69553226710076999</v>
      </c>
    </row>
    <row r="8" spans="1:23" x14ac:dyDescent="0.25">
      <c r="A8" s="2">
        <v>299.40000000000401</v>
      </c>
      <c r="B8" s="2">
        <v>0.40590755459413524</v>
      </c>
      <c r="C8" s="2">
        <v>0.69761889235756924</v>
      </c>
      <c r="D8" s="2">
        <v>299.40000000000401</v>
      </c>
      <c r="E8" s="2">
        <f>AVERAGE(B$2:B8)</f>
        <v>0.39896088579179761</v>
      </c>
      <c r="G8" s="2">
        <v>299.40000000000401</v>
      </c>
      <c r="H8" s="2">
        <f>AVERAGE(C$2:C8)</f>
        <v>0.69110274922742254</v>
      </c>
      <c r="O8" s="2">
        <f t="shared" si="0"/>
        <v>0.46444223433902987</v>
      </c>
      <c r="P8" s="2">
        <f t="shared" si="1"/>
        <v>1.2362823896418051</v>
      </c>
      <c r="S8" s="2">
        <v>323010.96876000002</v>
      </c>
      <c r="T8" s="2">
        <f>S8*4*PI()*10^-7</f>
        <v>0.40590755459413524</v>
      </c>
      <c r="V8" s="2">
        <v>555147.47556499997</v>
      </c>
      <c r="W8" s="2">
        <f t="shared" si="2"/>
        <v>0.69761889235756924</v>
      </c>
    </row>
    <row r="9" spans="1:23" x14ac:dyDescent="0.25">
      <c r="A9" s="2">
        <v>299.30000000000399</v>
      </c>
      <c r="B9" s="2">
        <v>0.4082899206547424</v>
      </c>
      <c r="C9" s="2">
        <v>0.69982332219043608</v>
      </c>
      <c r="D9" s="2">
        <v>299.30000000000399</v>
      </c>
      <c r="E9" s="2">
        <f>AVERAGE(B$2:B9)</f>
        <v>0.40012701514966575</v>
      </c>
      <c r="G9" s="2">
        <v>299.30000000000399</v>
      </c>
      <c r="H9" s="2">
        <f>AVERAGE(C$2:C9)</f>
        <v>0.69219282084779932</v>
      </c>
      <c r="O9" s="2">
        <f t="shared" si="0"/>
        <v>0.46394663114725487</v>
      </c>
      <c r="P9" s="2">
        <f t="shared" si="1"/>
        <v>1.2358191108720211</v>
      </c>
      <c r="S9" s="2">
        <v>324906.79543399997</v>
      </c>
      <c r="T9" s="2">
        <f>S9*4*PI()*10^-7</f>
        <v>0.4082899206547424</v>
      </c>
      <c r="V9" s="2">
        <v>556901.70508800005</v>
      </c>
      <c r="W9" s="2">
        <f t="shared" si="2"/>
        <v>0.69982332219043608</v>
      </c>
    </row>
    <row r="10" spans="1:23" x14ac:dyDescent="0.25">
      <c r="A10" s="2">
        <v>299.20000000000402</v>
      </c>
      <c r="B10" s="2">
        <v>0.41052604629863476</v>
      </c>
      <c r="C10" s="2">
        <v>0.70200470479317145</v>
      </c>
      <c r="D10" s="2">
        <v>299.20000000000402</v>
      </c>
      <c r="E10" s="2">
        <f>AVERAGE(B$2:B10)</f>
        <v>0.40128246305510673</v>
      </c>
      <c r="G10" s="2">
        <v>299.20000000000402</v>
      </c>
      <c r="H10" s="2">
        <f>AVERAGE(C$2:C10)</f>
        <v>0.69328303017506288</v>
      </c>
      <c r="O10" s="2">
        <f t="shared" si="0"/>
        <v>0.46345556755640838</v>
      </c>
      <c r="P10" s="2">
        <f t="shared" si="1"/>
        <v>1.2353557735770213</v>
      </c>
      <c r="S10" s="2">
        <v>326686.24768200004</v>
      </c>
      <c r="T10" s="2">
        <f>S10*4*PI()*10^-7</f>
        <v>0.41052604629863476</v>
      </c>
      <c r="V10" s="2">
        <v>558637.59420799999</v>
      </c>
      <c r="W10" s="2">
        <f t="shared" si="2"/>
        <v>0.70200470479317145</v>
      </c>
    </row>
    <row r="11" spans="1:23" x14ac:dyDescent="0.25">
      <c r="A11" s="2">
        <v>299.100000000004</v>
      </c>
      <c r="B11" s="2">
        <v>0.41312335299341529</v>
      </c>
      <c r="C11" s="2">
        <v>0.70423623274511771</v>
      </c>
      <c r="D11" s="2">
        <v>299.100000000004</v>
      </c>
      <c r="E11" s="2">
        <f>AVERAGE(B$2:B11)</f>
        <v>0.40246655204893755</v>
      </c>
      <c r="G11" s="2">
        <v>299.100000000004</v>
      </c>
      <c r="H11" s="2">
        <f>AVERAGE(C$2:C11)</f>
        <v>0.6943783504320683</v>
      </c>
      <c r="O11" s="2">
        <f t="shared" si="0"/>
        <v>0.46295233154684512</v>
      </c>
      <c r="P11" s="2">
        <f t="shared" si="1"/>
        <v>1.2348902641447057</v>
      </c>
      <c r="S11" s="2">
        <v>328753.118678</v>
      </c>
      <c r="T11" s="2">
        <f>S11*4*PI()*10^-7</f>
        <v>0.41312335299341529</v>
      </c>
      <c r="V11" s="2">
        <v>560413.38772899995</v>
      </c>
      <c r="W11" s="2">
        <f t="shared" si="2"/>
        <v>0.70423623274511771</v>
      </c>
    </row>
    <row r="12" spans="1:23" x14ac:dyDescent="0.25">
      <c r="A12" s="2">
        <v>299.00000000000398</v>
      </c>
      <c r="B12" s="2">
        <v>0.41561331187562967</v>
      </c>
      <c r="C12" s="2">
        <v>0.70645324748525229</v>
      </c>
      <c r="D12" s="2">
        <v>299.00000000000398</v>
      </c>
      <c r="E12" s="2">
        <f>AVERAGE(B$2:B12)</f>
        <v>0.4036617120331823</v>
      </c>
      <c r="G12" s="2">
        <v>299.00000000000398</v>
      </c>
      <c r="H12" s="2">
        <f>AVERAGE(C$2:C12)</f>
        <v>0.69547606834599407</v>
      </c>
      <c r="O12" s="2">
        <f t="shared" si="0"/>
        <v>0.46244439038330531</v>
      </c>
      <c r="P12" s="2">
        <f t="shared" si="1"/>
        <v>1.2344237357118697</v>
      </c>
      <c r="S12" s="2">
        <v>330734.56499899999</v>
      </c>
      <c r="T12" s="2">
        <f>S12*4*PI()*10^-7</f>
        <v>0.41561331187562967</v>
      </c>
      <c r="V12" s="2">
        <v>562177.63200300001</v>
      </c>
      <c r="W12" s="2">
        <f t="shared" si="2"/>
        <v>0.70645324748525229</v>
      </c>
    </row>
    <row r="13" spans="1:23" x14ac:dyDescent="0.25">
      <c r="A13" s="2">
        <v>298.90000000000401</v>
      </c>
      <c r="B13" s="2">
        <v>0.41797860573007589</v>
      </c>
      <c r="C13" s="2">
        <v>0.70865368410755558</v>
      </c>
      <c r="D13" s="2">
        <v>298.90000000000401</v>
      </c>
      <c r="E13" s="2">
        <f>AVERAGE(B$2:B13)</f>
        <v>0.40485478650792345</v>
      </c>
      <c r="G13" s="2">
        <v>298.90000000000401</v>
      </c>
      <c r="H13" s="2">
        <f>AVERAGE(C$2:C13)</f>
        <v>0.69657420299279094</v>
      </c>
      <c r="O13" s="2">
        <f t="shared" si="0"/>
        <v>0.46193733555811173</v>
      </c>
      <c r="P13" s="2">
        <f t="shared" si="1"/>
        <v>1.2339570301682017</v>
      </c>
      <c r="S13" s="2">
        <v>332616.80604299996</v>
      </c>
      <c r="T13" s="2">
        <f>S13*4*PI()*10^-7</f>
        <v>0.41797860573007589</v>
      </c>
      <c r="V13" s="2">
        <v>563928.68382999999</v>
      </c>
      <c r="W13" s="2">
        <f t="shared" si="2"/>
        <v>0.70865368410755558</v>
      </c>
    </row>
    <row r="14" spans="1:23" x14ac:dyDescent="0.25">
      <c r="A14" s="2">
        <v>298.80000000000399</v>
      </c>
      <c r="B14" s="2">
        <v>0.42016226796920175</v>
      </c>
      <c r="C14" s="2">
        <v>0.71090522377851073</v>
      </c>
      <c r="D14" s="2">
        <v>298.80000000000399</v>
      </c>
      <c r="E14" s="2">
        <f>AVERAGE(B$2:B14)</f>
        <v>0.40603228508186795</v>
      </c>
      <c r="G14" s="2">
        <v>298.80000000000399</v>
      </c>
      <c r="H14" s="2">
        <f>AVERAGE(C$2:C14)</f>
        <v>0.69767658920707709</v>
      </c>
      <c r="O14" s="2">
        <f t="shared" si="0"/>
        <v>0.46143690046691033</v>
      </c>
      <c r="P14" s="2">
        <f t="shared" si="1"/>
        <v>1.2334885177148598</v>
      </c>
      <c r="S14" s="2">
        <v>334354.50923999998</v>
      </c>
      <c r="T14" s="2">
        <f>S14*4*PI()*10^-7</f>
        <v>0.42016226796920175</v>
      </c>
      <c r="V14" s="2">
        <v>565720.40217100002</v>
      </c>
      <c r="W14" s="2">
        <f t="shared" si="2"/>
        <v>0.71090522377851073</v>
      </c>
    </row>
    <row r="15" spans="1:23" x14ac:dyDescent="0.25">
      <c r="A15" s="2">
        <v>298.70000000000402</v>
      </c>
      <c r="B15" s="2">
        <v>0.42276655821584957</v>
      </c>
      <c r="C15" s="2">
        <v>0.71303362119061242</v>
      </c>
      <c r="D15" s="2">
        <v>298.70000000000402</v>
      </c>
      <c r="E15" s="2">
        <f>AVERAGE(B$2:B15)</f>
        <v>0.40722759030572375</v>
      </c>
      <c r="G15" s="2">
        <v>298.70000000000402</v>
      </c>
      <c r="H15" s="2">
        <f>AVERAGE(C$2:C15)</f>
        <v>0.69877352006304394</v>
      </c>
      <c r="O15" s="2">
        <f t="shared" si="0"/>
        <v>0.46092889757675826</v>
      </c>
      <c r="P15" s="2">
        <f t="shared" si="1"/>
        <v>1.2330223237804514</v>
      </c>
      <c r="S15" s="2">
        <v>336426.93757000001</v>
      </c>
      <c r="T15" s="2">
        <f>S15*4*PI()*10^-7</f>
        <v>0.42276655821584957</v>
      </c>
      <c r="V15" s="2">
        <v>567414.12701599998</v>
      </c>
      <c r="W15" s="2">
        <f t="shared" si="2"/>
        <v>0.71303362119061242</v>
      </c>
    </row>
    <row r="16" spans="1:23" x14ac:dyDescent="0.25">
      <c r="A16" s="2">
        <v>298.600000000004</v>
      </c>
      <c r="B16" s="2">
        <v>0.42526579507819656</v>
      </c>
      <c r="C16" s="2">
        <v>0.7152491666706946</v>
      </c>
      <c r="D16" s="2">
        <v>298.600000000004</v>
      </c>
      <c r="E16" s="2">
        <f>AVERAGE(B$2:B16)</f>
        <v>0.40843013729055527</v>
      </c>
      <c r="G16" s="2">
        <v>298.600000000004</v>
      </c>
      <c r="H16" s="2">
        <f>AVERAGE(C$2:C16)</f>
        <v>0.69987189650355397</v>
      </c>
      <c r="O16" s="2">
        <f t="shared" si="0"/>
        <v>0.46041781694927841</v>
      </c>
      <c r="P16" s="2">
        <f t="shared" si="1"/>
        <v>1.2325555154748253</v>
      </c>
      <c r="S16" s="2">
        <v>338415.76707300002</v>
      </c>
      <c r="T16" s="2">
        <f>S16*4*PI()*10^-7</f>
        <v>0.42526579507819656</v>
      </c>
      <c r="V16" s="2">
        <v>569177.20208999992</v>
      </c>
      <c r="W16" s="2">
        <f t="shared" si="2"/>
        <v>0.7152491666706946</v>
      </c>
    </row>
    <row r="17" spans="1:23" x14ac:dyDescent="0.25">
      <c r="A17" s="2">
        <v>298.50000000000398</v>
      </c>
      <c r="B17" s="2">
        <v>0.42768919360108942</v>
      </c>
      <c r="C17" s="2">
        <v>0.71765189905820981</v>
      </c>
      <c r="D17" s="2">
        <v>298.50000000000398</v>
      </c>
      <c r="E17" s="2">
        <f>AVERAGE(B$2:B17)</f>
        <v>0.4096338283099637</v>
      </c>
      <c r="G17" s="2">
        <v>298.50000000000398</v>
      </c>
      <c r="H17" s="2">
        <f>AVERAGE(C$2:C17)</f>
        <v>0.70098314666321992</v>
      </c>
      <c r="O17" s="2">
        <f t="shared" si="0"/>
        <v>0.45990625010885494</v>
      </c>
      <c r="P17" s="2">
        <f t="shared" si="1"/>
        <v>1.2320832358582674</v>
      </c>
      <c r="S17" s="2">
        <v>340344.24634299998</v>
      </c>
      <c r="T17" s="2">
        <f>S17*4*PI()*10^-7</f>
        <v>0.42768919360108942</v>
      </c>
      <c r="V17" s="2">
        <v>571089.23577200004</v>
      </c>
      <c r="W17" s="2">
        <f t="shared" si="2"/>
        <v>0.71765189905820981</v>
      </c>
    </row>
    <row r="18" spans="1:23" x14ac:dyDescent="0.25">
      <c r="A18" s="2">
        <v>298.40000000000401</v>
      </c>
      <c r="B18" s="2">
        <v>0.4302509433091371</v>
      </c>
      <c r="C18" s="2">
        <v>0.71969291530620927</v>
      </c>
      <c r="D18" s="2">
        <v>298.40000000000401</v>
      </c>
      <c r="E18" s="2">
        <f>AVERAGE(B$2:B18)</f>
        <v>0.41084659978050331</v>
      </c>
      <c r="G18" s="2">
        <v>298.40000000000401</v>
      </c>
      <c r="H18" s="2">
        <f>AVERAGE(C$2:C18)</f>
        <v>0.7020837212892781</v>
      </c>
      <c r="O18" s="2">
        <f t="shared" si="0"/>
        <v>0.45939082409060267</v>
      </c>
      <c r="P18" s="2">
        <f t="shared" si="1"/>
        <v>1.2316154933271488</v>
      </c>
      <c r="S18" s="2">
        <v>342382.82198800001</v>
      </c>
      <c r="T18" s="2">
        <f>S18*4*PI()*10^-7</f>
        <v>0.4302509433091371</v>
      </c>
      <c r="V18" s="2">
        <v>572713.42489599995</v>
      </c>
      <c r="W18" s="2">
        <f t="shared" si="2"/>
        <v>0.71969291530620927</v>
      </c>
    </row>
    <row r="19" spans="1:23" x14ac:dyDescent="0.25">
      <c r="A19" s="2">
        <v>298.30000000000399</v>
      </c>
      <c r="B19" s="2">
        <v>0.43270669801588418</v>
      </c>
      <c r="C19" s="2">
        <v>0.72189042631407074</v>
      </c>
      <c r="D19" s="2">
        <v>298.30000000000399</v>
      </c>
      <c r="E19" s="2">
        <f>AVERAGE(B$2:B19)</f>
        <v>0.41206104968246893</v>
      </c>
      <c r="G19" s="2">
        <v>298.30000000000399</v>
      </c>
      <c r="H19" s="2">
        <f>AVERAGE(C$2:C19)</f>
        <v>0.7031840937906555</v>
      </c>
      <c r="O19" s="2">
        <f t="shared" si="0"/>
        <v>0.45887468474156401</v>
      </c>
      <c r="P19" s="2">
        <f t="shared" si="1"/>
        <v>1.2311478366987101</v>
      </c>
      <c r="S19" s="2">
        <v>344337.04949100001</v>
      </c>
      <c r="T19" s="2">
        <f>S19*4*PI()*10^-7</f>
        <v>0.43270669801588418</v>
      </c>
      <c r="V19" s="2">
        <v>574462.14859300002</v>
      </c>
      <c r="W19" s="2">
        <f t="shared" si="2"/>
        <v>0.72189042631407074</v>
      </c>
    </row>
    <row r="20" spans="1:23" x14ac:dyDescent="0.25">
      <c r="A20" s="2">
        <v>298.20000000000402</v>
      </c>
      <c r="B20" s="2">
        <v>0.43513865835390853</v>
      </c>
      <c r="C20" s="2">
        <v>0.7242048116975478</v>
      </c>
      <c r="D20" s="2">
        <v>298.20000000000402</v>
      </c>
      <c r="E20" s="2">
        <f>AVERAGE(B$2:B20)</f>
        <v>0.41327566066517624</v>
      </c>
      <c r="G20" s="2">
        <v>298.20000000000402</v>
      </c>
      <c r="H20" s="2">
        <f>AVERAGE(C$2:C20)</f>
        <v>0.70429044736470248</v>
      </c>
      <c r="O20" s="2">
        <f t="shared" si="0"/>
        <v>0.45835847693345672</v>
      </c>
      <c r="P20" s="2">
        <f t="shared" si="1"/>
        <v>1.2306776381235436</v>
      </c>
      <c r="S20" s="2">
        <v>346272.34203699999</v>
      </c>
      <c r="T20" s="2">
        <f>S20*4*PI()*10^-7</f>
        <v>0.43513865835390853</v>
      </c>
      <c r="V20" s="2">
        <v>576303.87796299998</v>
      </c>
      <c r="W20" s="2">
        <f t="shared" si="2"/>
        <v>0.7242048116975478</v>
      </c>
    </row>
    <row r="21" spans="1:23" x14ac:dyDescent="0.25">
      <c r="A21" s="2">
        <v>298.100000000004</v>
      </c>
      <c r="B21" s="2">
        <v>0.43784131605742477</v>
      </c>
      <c r="C21" s="2">
        <v>0.72637453780652961</v>
      </c>
      <c r="D21" s="2">
        <v>298.100000000004</v>
      </c>
      <c r="E21" s="2">
        <f>AVERAGE(B$2:B21)</f>
        <v>0.41450394343478869</v>
      </c>
      <c r="G21" s="2">
        <v>298.100000000004</v>
      </c>
      <c r="H21" s="2">
        <f>AVERAGE(C$2:C21)</f>
        <v>0.70539465188679384</v>
      </c>
      <c r="O21" s="2">
        <f t="shared" si="0"/>
        <v>0.45783645863684597</v>
      </c>
      <c r="P21" s="2">
        <f t="shared" si="1"/>
        <v>1.2302083528921681</v>
      </c>
      <c r="S21" s="2">
        <v>348423.048702</v>
      </c>
      <c r="T21" s="2">
        <f>S21*4*PI()*10^-7</f>
        <v>0.43784131605742477</v>
      </c>
      <c r="V21" s="2">
        <v>578030.49114000006</v>
      </c>
      <c r="W21" s="2">
        <f t="shared" si="2"/>
        <v>0.72637453780652961</v>
      </c>
    </row>
    <row r="22" spans="1:23" x14ac:dyDescent="0.25">
      <c r="A22" s="2">
        <v>298.00000000000398</v>
      </c>
      <c r="B22" s="2">
        <v>0.44028646250804615</v>
      </c>
      <c r="C22" s="2">
        <v>0.72855392866842517</v>
      </c>
      <c r="D22" s="2">
        <v>298.00000000000398</v>
      </c>
      <c r="E22" s="2">
        <f>AVERAGE(B$2:B22)</f>
        <v>0.41573168243827718</v>
      </c>
      <c r="G22" s="2">
        <v>298.00000000000398</v>
      </c>
      <c r="H22" s="2">
        <f>AVERAGE(C$2:C22)</f>
        <v>0.70649747459068113</v>
      </c>
      <c r="O22" s="2">
        <f t="shared" si="0"/>
        <v>0.45731467144000537</v>
      </c>
      <c r="P22" s="2">
        <f t="shared" si="1"/>
        <v>1.2297396549314139</v>
      </c>
      <c r="S22" s="2">
        <v>350368.83442299999</v>
      </c>
      <c r="T22" s="2">
        <f>S22*4*PI()*10^-7</f>
        <v>0.44028646250804615</v>
      </c>
      <c r="V22" s="2">
        <v>579764.79528299998</v>
      </c>
      <c r="W22" s="2">
        <f t="shared" si="2"/>
        <v>0.72855392866842517</v>
      </c>
    </row>
    <row r="23" spans="1:23" x14ac:dyDescent="0.25">
      <c r="A23" s="2">
        <v>297.90000000000401</v>
      </c>
      <c r="B23" s="2">
        <v>0.44287643769444046</v>
      </c>
      <c r="C23" s="2">
        <v>0.73066389242623386</v>
      </c>
      <c r="D23" s="2">
        <v>297.90000000000401</v>
      </c>
      <c r="E23" s="2">
        <f>AVERAGE(B$2:B23)</f>
        <v>0.416965534949921</v>
      </c>
      <c r="G23" s="2">
        <v>297.90000000000401</v>
      </c>
      <c r="H23" s="2">
        <f>AVERAGE(C$2:C23)</f>
        <v>0.70759594812866078</v>
      </c>
      <c r="O23" s="2">
        <f t="shared" si="0"/>
        <v>0.45679028601155847</v>
      </c>
      <c r="P23" s="2">
        <f t="shared" si="1"/>
        <v>1.2292728053595119</v>
      </c>
      <c r="S23" s="2">
        <v>352429.87119000003</v>
      </c>
      <c r="T23" s="2">
        <f>S23*4*PI()*10^-7</f>
        <v>0.44287643769444046</v>
      </c>
      <c r="V23" s="2">
        <v>581443.85109200003</v>
      </c>
      <c r="W23" s="2">
        <f t="shared" si="2"/>
        <v>0.73066389242623386</v>
      </c>
    </row>
    <row r="24" spans="1:23" x14ac:dyDescent="0.25">
      <c r="A24" s="2">
        <v>297.80000000000399</v>
      </c>
      <c r="B24" s="2">
        <v>0.44537044339535542</v>
      </c>
      <c r="C24" s="2">
        <v>0.73315932211810764</v>
      </c>
      <c r="D24" s="2">
        <v>297.80000000000399</v>
      </c>
      <c r="E24" s="2">
        <f>AVERAGE(B$2:B24)</f>
        <v>0.41820053096928766</v>
      </c>
      <c r="G24" s="2">
        <v>297.80000000000399</v>
      </c>
      <c r="H24" s="2">
        <f>AVERAGE(C$2:C24)</f>
        <v>0.70870739917168013</v>
      </c>
      <c r="O24" s="2">
        <f t="shared" si="0"/>
        <v>0.45626541459407999</v>
      </c>
      <c r="P24" s="2">
        <f t="shared" si="1"/>
        <v>1.2288004403678365</v>
      </c>
      <c r="S24" s="2">
        <v>354414.53786699998</v>
      </c>
      <c r="T24" s="2">
        <f>S24*4*PI()*10^-7</f>
        <v>0.44537044339535542</v>
      </c>
      <c r="V24" s="2">
        <v>583429.650945</v>
      </c>
      <c r="W24" s="2">
        <f t="shared" si="2"/>
        <v>0.73315932211810764</v>
      </c>
    </row>
    <row r="25" spans="1:23" x14ac:dyDescent="0.25">
      <c r="A25" s="2">
        <v>297.70000000000402</v>
      </c>
      <c r="B25" s="2">
        <v>0.4479845962486525</v>
      </c>
      <c r="C25" s="2">
        <v>0.73524291563620869</v>
      </c>
      <c r="D25" s="2">
        <v>297.70000000000402</v>
      </c>
      <c r="E25" s="2">
        <f>AVERAGE(B$2:B25)</f>
        <v>0.41944153368926118</v>
      </c>
      <c r="G25" s="2">
        <v>297.70000000000402</v>
      </c>
      <c r="H25" s="2">
        <f>AVERAGE(C$2:C25)</f>
        <v>0.70981304569103554</v>
      </c>
      <c r="O25" s="2">
        <f t="shared" si="0"/>
        <v>0.45573799033803974</v>
      </c>
      <c r="P25" s="2">
        <f t="shared" si="1"/>
        <v>1.2283305422898314</v>
      </c>
      <c r="S25" s="2">
        <v>356494.81461</v>
      </c>
      <c r="T25" s="2">
        <f>S25*4*PI()*10^-7</f>
        <v>0.4479845962486525</v>
      </c>
      <c r="V25" s="2">
        <v>585087.72198400006</v>
      </c>
      <c r="W25" s="2">
        <f t="shared" si="2"/>
        <v>0.73524291563620869</v>
      </c>
    </row>
    <row r="26" spans="1:23" x14ac:dyDescent="0.25">
      <c r="A26" s="2">
        <v>297.600000000004</v>
      </c>
      <c r="B26" s="2">
        <v>0.45062970303592281</v>
      </c>
      <c r="C26" s="2">
        <v>0.7375223311413277</v>
      </c>
      <c r="D26" s="2">
        <v>297.600000000004</v>
      </c>
      <c r="E26" s="2">
        <f>AVERAGE(B$2:B26)</f>
        <v>0.4206890604631276</v>
      </c>
      <c r="G26" s="2">
        <v>297.600000000004</v>
      </c>
      <c r="H26" s="2">
        <f>AVERAGE(C$2:C26)</f>
        <v>0.71092141710904722</v>
      </c>
      <c r="O26" s="2">
        <f t="shared" si="0"/>
        <v>0.45520779336908318</v>
      </c>
      <c r="P26" s="2">
        <f t="shared" si="1"/>
        <v>1.2278594861340693</v>
      </c>
      <c r="S26" s="2">
        <v>358599.723711</v>
      </c>
      <c r="T26" s="2">
        <f>S26*4*PI()*10^-7</f>
        <v>0.45062970303592281</v>
      </c>
      <c r="V26" s="2">
        <v>586901.62320899998</v>
      </c>
      <c r="W26" s="2">
        <f t="shared" si="2"/>
        <v>0.7375223311413277</v>
      </c>
    </row>
    <row r="27" spans="1:23" x14ac:dyDescent="0.25">
      <c r="A27" s="2">
        <v>297.50000000000398</v>
      </c>
      <c r="B27" s="2">
        <v>0.45319524820007295</v>
      </c>
      <c r="C27" s="2">
        <v>0.73983508048388158</v>
      </c>
      <c r="D27" s="2">
        <v>297.50000000000398</v>
      </c>
      <c r="E27" s="2">
        <f>AVERAGE(B$2:B27)</f>
        <v>0.42193929845301015</v>
      </c>
      <c r="G27" s="2">
        <v>297.50000000000398</v>
      </c>
      <c r="H27" s="2">
        <f>AVERAGE(C$2:C27)</f>
        <v>0.71203348108500242</v>
      </c>
      <c r="O27" s="2">
        <f t="shared" si="0"/>
        <v>0.4546764441374706</v>
      </c>
      <c r="P27" s="2">
        <f t="shared" si="1"/>
        <v>1.2273868606468343</v>
      </c>
      <c r="S27" s="2">
        <v>360641.31968399999</v>
      </c>
      <c r="T27" s="2">
        <f>S27*4*PI()*10^-7</f>
        <v>0.45319524820007295</v>
      </c>
      <c r="V27" s="2">
        <v>588742.05065899994</v>
      </c>
      <c r="W27" s="2">
        <f t="shared" si="2"/>
        <v>0.73983508048388158</v>
      </c>
    </row>
    <row r="28" spans="1:23" x14ac:dyDescent="0.25">
      <c r="A28" s="2">
        <v>297.40000000000401</v>
      </c>
      <c r="B28" s="2">
        <v>0.45597867410689014</v>
      </c>
      <c r="C28" s="2">
        <v>0.74189804132205306</v>
      </c>
      <c r="D28" s="2">
        <v>297.40000000000401</v>
      </c>
      <c r="E28" s="2">
        <f>AVERAGE(B$2:B28)</f>
        <v>0.42320001606982049</v>
      </c>
      <c r="G28" s="2">
        <v>297.40000000000401</v>
      </c>
      <c r="H28" s="2">
        <f>AVERAGE(C$2:C28)</f>
        <v>0.71313957590859689</v>
      </c>
      <c r="O28" s="2">
        <f t="shared" si="0"/>
        <v>0.45414064108045782</v>
      </c>
      <c r="P28" s="2">
        <f t="shared" si="1"/>
        <v>1.2269167720402141</v>
      </c>
      <c r="S28" s="2">
        <v>362856.29964300001</v>
      </c>
      <c r="T28" s="2">
        <f>S28*4*PI()*10^-7</f>
        <v>0.45597867410689014</v>
      </c>
      <c r="V28" s="2">
        <v>590383.70273299993</v>
      </c>
      <c r="W28" s="2">
        <f t="shared" si="2"/>
        <v>0.74189804132205306</v>
      </c>
    </row>
    <row r="29" spans="1:23" x14ac:dyDescent="0.25">
      <c r="A29" s="2">
        <v>297.30000000000501</v>
      </c>
      <c r="B29" s="2">
        <v>0.45853585580601586</v>
      </c>
      <c r="C29" s="2">
        <v>0.74419878015860041</v>
      </c>
      <c r="D29" s="2">
        <v>297.30000000000501</v>
      </c>
      <c r="E29" s="2">
        <f>AVERAGE(B$2:B29)</f>
        <v>0.42446201034611314</v>
      </c>
      <c r="G29" s="2">
        <v>297.30000000000501</v>
      </c>
      <c r="H29" s="2">
        <f>AVERAGE(C$2:C29)</f>
        <v>0.71424883320323995</v>
      </c>
      <c r="O29" s="2">
        <f t="shared" si="0"/>
        <v>0.45360429544511949</v>
      </c>
      <c r="P29" s="2">
        <f t="shared" si="1"/>
        <v>1.22644533938824</v>
      </c>
      <c r="S29" s="2">
        <v>364891.24018199998</v>
      </c>
      <c r="T29" s="2">
        <f>S29*4*PI()*10^-7</f>
        <v>0.45853585580601586</v>
      </c>
      <c r="V29" s="2">
        <v>592214.57252599997</v>
      </c>
      <c r="W29" s="2">
        <f t="shared" si="2"/>
        <v>0.74419878015860041</v>
      </c>
    </row>
    <row r="30" spans="1:23" x14ac:dyDescent="0.25">
      <c r="A30" s="2">
        <v>297.20000000000499</v>
      </c>
      <c r="B30" s="2">
        <v>0.46113634940526932</v>
      </c>
      <c r="C30" s="2">
        <v>0.74633112144192493</v>
      </c>
      <c r="D30" s="2">
        <v>297.20000000000499</v>
      </c>
      <c r="E30" s="2">
        <f>AVERAGE(B$2:B30)</f>
        <v>0.42572664272746336</v>
      </c>
      <c r="G30" s="2">
        <v>297.20000000000499</v>
      </c>
      <c r="H30" s="2">
        <f>AVERAGE(C$2:C30)</f>
        <v>0.71535511900457394</v>
      </c>
      <c r="O30" s="2">
        <f t="shared" si="0"/>
        <v>0.45306682861917069</v>
      </c>
      <c r="P30" s="2">
        <f t="shared" si="1"/>
        <v>1.2259751696163728</v>
      </c>
      <c r="S30" s="2">
        <v>366960.64723600005</v>
      </c>
      <c r="T30" s="2">
        <f>S30*4*PI()*10^-7</f>
        <v>0.46113634940526932</v>
      </c>
      <c r="V30" s="2">
        <v>593911.43580400001</v>
      </c>
      <c r="W30" s="2">
        <f t="shared" si="2"/>
        <v>0.74633112144192493</v>
      </c>
    </row>
    <row r="31" spans="1:23" x14ac:dyDescent="0.25">
      <c r="A31" s="2">
        <v>297.10000000000502</v>
      </c>
      <c r="B31" s="2">
        <v>0.46399283327544039</v>
      </c>
      <c r="C31" s="2">
        <v>0.74845655948631351</v>
      </c>
      <c r="D31" s="2">
        <v>297.10000000000502</v>
      </c>
      <c r="E31" s="2">
        <f>AVERAGE(B$2:B31)</f>
        <v>0.42700218241239596</v>
      </c>
      <c r="G31" s="2">
        <v>297.10000000000502</v>
      </c>
      <c r="H31" s="2">
        <f>AVERAGE(C$2:C31)</f>
        <v>0.7164585003539653</v>
      </c>
      <c r="O31" s="2">
        <f t="shared" si="0"/>
        <v>0.45252472620589818</v>
      </c>
      <c r="P31" s="2">
        <f t="shared" si="1"/>
        <v>1.2255062342321346</v>
      </c>
      <c r="S31" s="2">
        <v>369233.76487499999</v>
      </c>
      <c r="T31" s="2">
        <f>S31*4*PI()*10^-7</f>
        <v>0.46399283327544039</v>
      </c>
      <c r="V31" s="2">
        <v>595602.80565900006</v>
      </c>
      <c r="W31" s="2">
        <f t="shared" si="2"/>
        <v>0.74845655948631351</v>
      </c>
    </row>
    <row r="32" spans="1:23" x14ac:dyDescent="0.25">
      <c r="A32" s="2">
        <v>297.000000000005</v>
      </c>
      <c r="B32" s="2">
        <v>0.46654759645339089</v>
      </c>
      <c r="C32" s="2">
        <v>0.75083620552961172</v>
      </c>
      <c r="D32" s="2">
        <v>297.000000000005</v>
      </c>
      <c r="E32" s="2">
        <f>AVERAGE(B$2:B32)</f>
        <v>0.42827784092984739</v>
      </c>
      <c r="G32" s="2">
        <v>297.000000000005</v>
      </c>
      <c r="H32" s="2">
        <f>AVERAGE(C$2:C32)</f>
        <v>0.7175674585854378</v>
      </c>
      <c r="O32" s="2">
        <f t="shared" si="0"/>
        <v>0.45198257328898711</v>
      </c>
      <c r="P32" s="2">
        <f t="shared" si="1"/>
        <v>1.2250349286815501</v>
      </c>
      <c r="S32" s="2">
        <v>371266.78081599995</v>
      </c>
      <c r="T32" s="2">
        <f>S32*4*PI()*10^-7</f>
        <v>0.46654759645339089</v>
      </c>
      <c r="V32" s="2">
        <v>597496.46781199996</v>
      </c>
      <c r="W32" s="2">
        <f t="shared" si="2"/>
        <v>0.75083620552961172</v>
      </c>
    </row>
    <row r="33" spans="1:23" x14ac:dyDescent="0.25">
      <c r="A33" s="2">
        <v>296.90000000000498</v>
      </c>
      <c r="B33" s="2">
        <v>0.46926214702283542</v>
      </c>
      <c r="C33" s="2">
        <v>0.75304805562211397</v>
      </c>
      <c r="D33" s="2">
        <v>296.90000000000498</v>
      </c>
      <c r="E33" s="2">
        <f>AVERAGE(B$2:B33)</f>
        <v>0.42955860049525324</v>
      </c>
      <c r="G33" s="2">
        <v>296.90000000000498</v>
      </c>
      <c r="H33" s="2">
        <f>AVERAGE(C$2:C33)</f>
        <v>0.71867622724283386</v>
      </c>
      <c r="O33" s="2">
        <f t="shared" si="0"/>
        <v>0.45143825243450497</v>
      </c>
      <c r="P33" s="2">
        <f t="shared" si="1"/>
        <v>1.2245637036996577</v>
      </c>
      <c r="S33" s="2">
        <v>373426.95152299997</v>
      </c>
      <c r="T33" s="2">
        <f>S33*4*PI()*10^-7</f>
        <v>0.46926214702283542</v>
      </c>
      <c r="V33" s="2">
        <v>599256.60219000001</v>
      </c>
      <c r="W33" s="2">
        <f t="shared" si="2"/>
        <v>0.75304805562211397</v>
      </c>
    </row>
    <row r="34" spans="1:23" x14ac:dyDescent="0.25">
      <c r="A34" s="2">
        <v>296.80000000000501</v>
      </c>
      <c r="B34" s="2">
        <v>0.4718110512285047</v>
      </c>
      <c r="C34" s="2">
        <v>0.75538134482310082</v>
      </c>
      <c r="D34" s="2">
        <v>296.80000000000501</v>
      </c>
      <c r="E34" s="2">
        <f>AVERAGE(B$2:B34)</f>
        <v>0.43083897779020025</v>
      </c>
      <c r="G34" s="2">
        <v>296.80000000000501</v>
      </c>
      <c r="H34" s="2">
        <f>AVERAGE(C$2:C34)</f>
        <v>0.71978850353314494</v>
      </c>
      <c r="O34" s="2">
        <f t="shared" si="0"/>
        <v>0.45089409404438263</v>
      </c>
      <c r="P34" s="2">
        <f t="shared" si="1"/>
        <v>1.2240909879791466</v>
      </c>
      <c r="S34" s="2">
        <v>375455.30504199996</v>
      </c>
      <c r="T34" s="2">
        <f>S34*4*PI()*10^-7</f>
        <v>0.4718110512285047</v>
      </c>
      <c r="V34" s="2">
        <v>601113.37474</v>
      </c>
      <c r="W34" s="2">
        <f t="shared" si="2"/>
        <v>0.75538134482310082</v>
      </c>
    </row>
    <row r="35" spans="1:23" x14ac:dyDescent="0.25">
      <c r="A35" s="2">
        <v>296.70000000000499</v>
      </c>
      <c r="B35" s="2">
        <v>0.47441757157365333</v>
      </c>
      <c r="C35" s="2">
        <v>0.75756549747740631</v>
      </c>
      <c r="D35" s="2">
        <v>296.70000000000499</v>
      </c>
      <c r="E35" s="2">
        <f>AVERAGE(B$2:B35)</f>
        <v>0.43212070113677242</v>
      </c>
      <c r="G35" s="2">
        <v>296.70000000000499</v>
      </c>
      <c r="H35" s="2">
        <f>AVERAGE(C$2:C35)</f>
        <v>0.72089959159032901</v>
      </c>
      <c r="O35" s="2">
        <f t="shared" si="0"/>
        <v>0.45034936358438038</v>
      </c>
      <c r="P35" s="2">
        <f t="shared" si="1"/>
        <v>1.2236187772558953</v>
      </c>
      <c r="S35" s="2">
        <v>377529.50802799995</v>
      </c>
      <c r="T35" s="2">
        <f>S35*4*PI()*10^-7</f>
        <v>0.47441757157365333</v>
      </c>
      <c r="V35" s="2">
        <v>602851.46819699998</v>
      </c>
      <c r="W35" s="2">
        <f t="shared" si="2"/>
        <v>0.75756549747740631</v>
      </c>
    </row>
    <row r="36" spans="1:23" x14ac:dyDescent="0.25">
      <c r="A36" s="2">
        <v>296.60000000000502</v>
      </c>
      <c r="B36" s="2">
        <v>0.47729743047778661</v>
      </c>
      <c r="C36" s="2">
        <v>0.75975552022271786</v>
      </c>
      <c r="D36" s="2">
        <v>296.60000000000502</v>
      </c>
      <c r="E36" s="2">
        <f>AVERAGE(B$2:B36)</f>
        <v>0.43341146483222998</v>
      </c>
      <c r="G36" s="2">
        <v>296.60000000000502</v>
      </c>
      <c r="H36" s="2">
        <f>AVERAGE(C$2:C36)</f>
        <v>0.72200976097982594</v>
      </c>
      <c r="O36" s="2">
        <f t="shared" si="0"/>
        <v>0.44980079098994241</v>
      </c>
      <c r="P36" s="2">
        <f t="shared" si="1"/>
        <v>1.2231469569650044</v>
      </c>
      <c r="S36" s="2">
        <v>379821.22692799999</v>
      </c>
      <c r="T36" s="2">
        <f>S36*4*PI()*10^-7</f>
        <v>0.47729743047778661</v>
      </c>
      <c r="V36" s="2">
        <v>604594.23292400001</v>
      </c>
      <c r="W36" s="2">
        <f t="shared" si="2"/>
        <v>0.75975552022271786</v>
      </c>
    </row>
    <row r="37" spans="1:23" x14ac:dyDescent="0.25">
      <c r="A37" s="2">
        <v>296.500000000005</v>
      </c>
      <c r="B37" s="2">
        <v>0.47993818210029393</v>
      </c>
      <c r="C37" s="2">
        <v>0.76192830954035984</v>
      </c>
      <c r="D37" s="2">
        <v>296.500000000005</v>
      </c>
      <c r="E37" s="2">
        <f>AVERAGE(B$2:B37)</f>
        <v>0.43470387364523178</v>
      </c>
      <c r="G37" s="2">
        <v>296.500000000005</v>
      </c>
      <c r="H37" s="2">
        <f>AVERAGE(C$2:C37)</f>
        <v>0.72311860955095186</v>
      </c>
      <c r="O37" s="2">
        <f t="shared" si="0"/>
        <v>0.44925151922306672</v>
      </c>
      <c r="P37" s="2">
        <f t="shared" si="1"/>
        <v>1.2226756980198994</v>
      </c>
      <c r="S37" s="2">
        <v>381922.67029899999</v>
      </c>
      <c r="T37" s="2">
        <f>S37*4*PI()*10^-7</f>
        <v>0.47993818210029393</v>
      </c>
      <c r="V37" s="2">
        <v>606323.28372499999</v>
      </c>
      <c r="W37" s="2">
        <f t="shared" si="2"/>
        <v>0.76192830954035984</v>
      </c>
    </row>
    <row r="38" spans="1:23" x14ac:dyDescent="0.25">
      <c r="A38" s="2">
        <v>296.40000000000498</v>
      </c>
      <c r="B38" s="2">
        <v>0.48288523989622556</v>
      </c>
      <c r="C38" s="2">
        <v>0.76417570043787975</v>
      </c>
      <c r="D38" s="2">
        <v>296.40000000000498</v>
      </c>
      <c r="E38" s="2">
        <f>AVERAGE(B$2:B38)</f>
        <v>0.43600607273309649</v>
      </c>
      <c r="G38" s="2">
        <v>296.40000000000498</v>
      </c>
      <c r="H38" s="2">
        <f>AVERAGE(C$2:C38)</f>
        <v>0.72422826065600387</v>
      </c>
      <c r="O38" s="2">
        <f t="shared" si="0"/>
        <v>0.44869808660436306</v>
      </c>
      <c r="P38" s="2">
        <f t="shared" si="1"/>
        <v>1.2222040979991042</v>
      </c>
      <c r="S38" s="2">
        <v>384267.86437800003</v>
      </c>
      <c r="T38" s="2">
        <f>S38*4*PI()*10^-7</f>
        <v>0.48288523989622556</v>
      </c>
      <c r="V38" s="2">
        <v>608111.70057700004</v>
      </c>
      <c r="W38" s="2">
        <f t="shared" si="2"/>
        <v>0.76417570043787975</v>
      </c>
    </row>
    <row r="39" spans="1:23" x14ac:dyDescent="0.25">
      <c r="A39" s="2">
        <v>296.30000000000501</v>
      </c>
      <c r="B39" s="2">
        <v>0.48561976297131904</v>
      </c>
      <c r="C39" s="2">
        <v>0.76651494560216615</v>
      </c>
      <c r="D39" s="2">
        <v>296.30000000000501</v>
      </c>
      <c r="E39" s="2">
        <f>AVERAGE(B$2:B39)</f>
        <v>0.4373116961604181</v>
      </c>
      <c r="G39" s="2">
        <v>296.30000000000501</v>
      </c>
      <c r="H39" s="2">
        <f>AVERAGE(C$2:C39)</f>
        <v>0.7253410681545871</v>
      </c>
      <c r="O39" s="2">
        <f t="shared" si="0"/>
        <v>0.44814319864663277</v>
      </c>
      <c r="P39" s="2">
        <f t="shared" si="1"/>
        <v>1.2217311565158908</v>
      </c>
      <c r="S39" s="2">
        <v>386443.92869999999</v>
      </c>
      <c r="T39" s="2">
        <f>S39*4*PI()*10^-7</f>
        <v>0.48561976297131904</v>
      </c>
      <c r="V39" s="2">
        <v>609973.21273200004</v>
      </c>
      <c r="W39" s="2">
        <f t="shared" si="2"/>
        <v>0.76651494560216615</v>
      </c>
    </row>
    <row r="40" spans="1:23" x14ac:dyDescent="0.25">
      <c r="A40" s="2">
        <v>296.20000000000499</v>
      </c>
      <c r="B40" s="2">
        <v>0.48819901484264161</v>
      </c>
      <c r="C40" s="2">
        <v>0.76866851263025449</v>
      </c>
      <c r="D40" s="2">
        <v>296.20000000000499</v>
      </c>
      <c r="E40" s="2">
        <f>AVERAGE(B$2:B40)</f>
        <v>0.43861649920355206</v>
      </c>
      <c r="G40" s="2">
        <v>296.20000000000499</v>
      </c>
      <c r="H40" s="2">
        <f>AVERAGE(C$2:C40)</f>
        <v>0.72645202826934774</v>
      </c>
      <c r="O40" s="2">
        <f t="shared" si="0"/>
        <v>0.44758865935092629</v>
      </c>
      <c r="P40" s="2">
        <f t="shared" si="1"/>
        <v>1.2212590001679735</v>
      </c>
      <c r="S40" s="2">
        <v>388496.43212399998</v>
      </c>
      <c r="T40" s="2">
        <f>S40*4*PI()*10^-7</f>
        <v>0.48819901484264161</v>
      </c>
      <c r="V40" s="2">
        <v>611686.96692099993</v>
      </c>
      <c r="W40" s="2">
        <f t="shared" si="2"/>
        <v>0.76866851263025449</v>
      </c>
    </row>
    <row r="41" spans="1:23" x14ac:dyDescent="0.25">
      <c r="A41" s="2">
        <v>296.10000000000502</v>
      </c>
      <c r="B41" s="2">
        <v>0.4909911411515519</v>
      </c>
      <c r="C41" s="2">
        <v>0.77087589378961408</v>
      </c>
      <c r="D41" s="2">
        <v>296.10000000000502</v>
      </c>
      <c r="E41" s="2">
        <f>AVERAGE(B$2:B41)</f>
        <v>0.43992586525225202</v>
      </c>
      <c r="G41" s="2">
        <v>296.10000000000502</v>
      </c>
      <c r="H41" s="2">
        <f>AVERAGE(C$2:C41)</f>
        <v>0.72756262490735435</v>
      </c>
      <c r="O41" s="2">
        <f t="shared" si="0"/>
        <v>0.44703218078484008</v>
      </c>
      <c r="P41" s="2">
        <f t="shared" si="1"/>
        <v>1.2207869982971205</v>
      </c>
      <c r="S41" s="2">
        <v>390718.33564299997</v>
      </c>
      <c r="T41" s="2">
        <f>S41*4*PI()*10^-7</f>
        <v>0.4909911411515519</v>
      </c>
      <c r="V41" s="2">
        <v>613443.54503499996</v>
      </c>
      <c r="W41" s="2">
        <f t="shared" si="2"/>
        <v>0.77087589378961408</v>
      </c>
    </row>
    <row r="42" spans="1:23" x14ac:dyDescent="0.25">
      <c r="A42" s="2">
        <v>296.000000000005</v>
      </c>
      <c r="B42" s="2">
        <v>0.49375545119089492</v>
      </c>
      <c r="C42" s="2">
        <v>0.77307815566970939</v>
      </c>
      <c r="D42" s="2">
        <v>296.000000000005</v>
      </c>
      <c r="E42" s="2">
        <f>AVERAGE(B$2:B42)</f>
        <v>0.44123878198246286</v>
      </c>
      <c r="G42" s="2">
        <v>296.000000000005</v>
      </c>
      <c r="H42" s="2">
        <f>AVERAGE(C$2:C42)</f>
        <v>0.72867275980399715</v>
      </c>
      <c r="O42" s="2">
        <f t="shared" si="0"/>
        <v>0.44647419318454779</v>
      </c>
      <c r="P42" s="2">
        <f t="shared" si="1"/>
        <v>1.2203151926656397</v>
      </c>
      <c r="S42" s="2">
        <v>392918.10367799998</v>
      </c>
      <c r="T42" s="2">
        <f>S42*4*PI()*10^-7</f>
        <v>0.49375545119089492</v>
      </c>
      <c r="V42" s="2">
        <v>615196.04935600003</v>
      </c>
      <c r="W42" s="2">
        <f t="shared" si="2"/>
        <v>0.77307815566970939</v>
      </c>
    </row>
    <row r="43" spans="1:23" x14ac:dyDescent="0.25">
      <c r="A43" s="2">
        <v>295.90000000000498</v>
      </c>
      <c r="B43" s="2">
        <v>0.49732792385026875</v>
      </c>
      <c r="C43" s="2">
        <v>0.7758436976041867</v>
      </c>
      <c r="D43" s="2">
        <v>295.90000000000498</v>
      </c>
      <c r="E43" s="2">
        <f>AVERAGE(B$2:B43)</f>
        <v>0.44257423774122012</v>
      </c>
      <c r="G43" s="2">
        <v>295.90000000000498</v>
      </c>
      <c r="H43" s="2">
        <f>AVERAGE(C$2:C43)</f>
        <v>0.72979587737066842</v>
      </c>
      <c r="O43" s="2">
        <f t="shared" si="0"/>
        <v>0.44590662653163005</v>
      </c>
      <c r="P43" s="2">
        <f t="shared" si="1"/>
        <v>1.2198378694192733</v>
      </c>
      <c r="S43" s="2">
        <v>395760.98709199997</v>
      </c>
      <c r="T43" s="2">
        <f>S43*4*PI()*10^-7</f>
        <v>0.49732792385026875</v>
      </c>
      <c r="V43" s="2">
        <v>617396.79770200001</v>
      </c>
      <c r="W43" s="2">
        <f t="shared" si="2"/>
        <v>0.7758436976041867</v>
      </c>
    </row>
    <row r="44" spans="1:23" x14ac:dyDescent="0.25">
      <c r="A44" s="2">
        <v>295.80000000000501</v>
      </c>
      <c r="B44" s="2">
        <v>0.5003195858002536</v>
      </c>
      <c r="C44" s="2">
        <v>0.77826473121404149</v>
      </c>
      <c r="D44" s="2">
        <v>295.80000000000501</v>
      </c>
      <c r="E44" s="2">
        <f>AVERAGE(B$2:B44)</f>
        <v>0.44391715281236038</v>
      </c>
      <c r="G44" s="2">
        <v>295.80000000000501</v>
      </c>
      <c r="H44" s="2">
        <f>AVERAGE(C$2:C44)</f>
        <v>0.73092306001818863</v>
      </c>
      <c r="O44" s="2">
        <f t="shared" si="0"/>
        <v>0.44533588968236953</v>
      </c>
      <c r="P44" s="2">
        <f t="shared" si="1"/>
        <v>1.2193588185197697</v>
      </c>
      <c r="S44" s="2">
        <v>398141.67602900002</v>
      </c>
      <c r="T44" s="2">
        <f>S44*4*PI()*10^-7</f>
        <v>0.5003195858002536</v>
      </c>
      <c r="V44" s="2">
        <v>619323.39503400004</v>
      </c>
      <c r="W44" s="2">
        <f t="shared" si="2"/>
        <v>0.77826473121404149</v>
      </c>
    </row>
    <row r="45" spans="1:23" x14ac:dyDescent="0.25">
      <c r="A45" s="2">
        <v>295.70000000000499</v>
      </c>
      <c r="B45" s="2">
        <v>0.50304531783579265</v>
      </c>
      <c r="C45" s="2">
        <v>0.78047899774295804</v>
      </c>
      <c r="D45" s="2">
        <v>295.70000000000499</v>
      </c>
      <c r="E45" s="2">
        <f>AVERAGE(B$2:B45)</f>
        <v>0.4452609747447111</v>
      </c>
      <c r="G45" s="2">
        <v>295.70000000000499</v>
      </c>
      <c r="H45" s="2">
        <f>AVERAGE(C$2:C45)</f>
        <v>0.73204933133011529</v>
      </c>
      <c r="O45" s="2">
        <f t="shared" si="0"/>
        <v>0.44476476741848298</v>
      </c>
      <c r="P45" s="2">
        <f t="shared" si="1"/>
        <v>1.218880154936498</v>
      </c>
      <c r="S45" s="2">
        <v>400310.744664</v>
      </c>
      <c r="T45" s="2">
        <f>S45*4*PI()*10^-7</f>
        <v>0.50304531783579265</v>
      </c>
      <c r="V45" s="2">
        <v>621085.45235100004</v>
      </c>
      <c r="W45" s="2">
        <f t="shared" si="2"/>
        <v>0.78047899774295804</v>
      </c>
    </row>
    <row r="46" spans="1:23" x14ac:dyDescent="0.25">
      <c r="A46" s="2">
        <v>295.60000000000502</v>
      </c>
      <c r="B46" s="2">
        <v>0.50582524690368569</v>
      </c>
      <c r="C46" s="2">
        <v>0.7826007312665284</v>
      </c>
      <c r="D46" s="2">
        <v>295.60000000000502</v>
      </c>
      <c r="E46" s="2">
        <f>AVERAGE(B$2:B46)</f>
        <v>0.44660684745935497</v>
      </c>
      <c r="G46" s="2">
        <v>295.60000000000502</v>
      </c>
      <c r="H46" s="2">
        <f>AVERAGE(C$2:C46)</f>
        <v>0.7331726957731467</v>
      </c>
      <c r="O46" s="2">
        <f t="shared" si="0"/>
        <v>0.44419277357526155</v>
      </c>
      <c r="P46" s="2">
        <f t="shared" si="1"/>
        <v>1.2184027267680566</v>
      </c>
      <c r="S46" s="2">
        <v>402522.94192700001</v>
      </c>
      <c r="T46" s="2">
        <f>S46*4*PI()*10^-7</f>
        <v>0.50582524690368569</v>
      </c>
      <c r="V46" s="2">
        <v>622773.87424200005</v>
      </c>
      <c r="W46" s="2">
        <f t="shared" si="2"/>
        <v>0.7826007312665284</v>
      </c>
    </row>
    <row r="47" spans="1:23" x14ac:dyDescent="0.25">
      <c r="A47" s="2">
        <v>295.500000000005</v>
      </c>
      <c r="B47" s="2">
        <v>0.50888726883861612</v>
      </c>
      <c r="C47" s="2">
        <v>0.78485807808856556</v>
      </c>
      <c r="D47" s="2">
        <v>295.500000000005</v>
      </c>
      <c r="E47" s="2">
        <f>AVERAGE(B$2:B47)</f>
        <v>0.44796076966325199</v>
      </c>
      <c r="G47" s="2">
        <v>295.500000000005</v>
      </c>
      <c r="H47" s="2">
        <f>AVERAGE(C$2:C47)</f>
        <v>0.73429629104087324</v>
      </c>
      <c r="O47" s="2">
        <f t="shared" si="0"/>
        <v>0.44361735871143115</v>
      </c>
      <c r="P47" s="2">
        <f t="shared" si="1"/>
        <v>1.2179252004994729</v>
      </c>
      <c r="S47" s="2">
        <v>404959.62156100001</v>
      </c>
      <c r="T47" s="2">
        <f>S47*4*PI()*10^-7</f>
        <v>0.50888726883861612</v>
      </c>
      <c r="V47" s="2">
        <v>624570.21376700001</v>
      </c>
      <c r="W47" s="2">
        <f t="shared" si="2"/>
        <v>0.78485807808856556</v>
      </c>
    </row>
    <row r="48" spans="1:23" x14ac:dyDescent="0.25">
      <c r="A48" s="2">
        <v>295.40000000000498</v>
      </c>
      <c r="B48" s="2">
        <v>0.51174624995450435</v>
      </c>
      <c r="C48" s="2">
        <v>0.78699765746313377</v>
      </c>
      <c r="D48" s="2">
        <v>295.40000000000498</v>
      </c>
      <c r="E48" s="2">
        <f>AVERAGE(B$2:B48)</f>
        <v>0.4493179075417893</v>
      </c>
      <c r="G48" s="2">
        <v>295.40000000000498</v>
      </c>
      <c r="H48" s="2">
        <f>AVERAGE(C$2:C48)</f>
        <v>0.73541759670943196</v>
      </c>
      <c r="O48" s="2">
        <f t="shared" si="0"/>
        <v>0.4430405771908017</v>
      </c>
      <c r="P48" s="2">
        <f t="shared" si="1"/>
        <v>1.2174486473070303</v>
      </c>
      <c r="S48" s="2">
        <v>407234.72644500004</v>
      </c>
      <c r="T48" s="2">
        <f>S48*4*PI()*10^-7</f>
        <v>0.51174624995450435</v>
      </c>
      <c r="V48" s="2">
        <v>626272.83693500003</v>
      </c>
      <c r="W48" s="2">
        <f t="shared" si="2"/>
        <v>0.78699765746313377</v>
      </c>
    </row>
    <row r="49" spans="1:23" x14ac:dyDescent="0.25">
      <c r="A49" s="2">
        <v>295.30000000000501</v>
      </c>
      <c r="B49" s="2">
        <v>0.51443903293990345</v>
      </c>
      <c r="C49" s="2">
        <v>0.78931239795088148</v>
      </c>
      <c r="D49" s="2">
        <v>295.30000000000501</v>
      </c>
      <c r="E49" s="2">
        <f>AVERAGE(B$2:B49)</f>
        <v>0.45067459765425005</v>
      </c>
      <c r="G49" s="2">
        <v>295.30000000000501</v>
      </c>
      <c r="H49" s="2">
        <f>AVERAGE(C$2:C49)</f>
        <v>0.73654040506862872</v>
      </c>
      <c r="O49" s="2">
        <f t="shared" si="0"/>
        <v>0.44246398597006931</v>
      </c>
      <c r="P49" s="2">
        <f t="shared" si="1"/>
        <v>1.2169714554733673</v>
      </c>
      <c r="S49" s="2">
        <v>409377.575059</v>
      </c>
      <c r="T49" s="2">
        <f>S49*4*PI()*10^-7</f>
        <v>0.51443903293990345</v>
      </c>
      <c r="V49" s="2">
        <v>628114.84888800001</v>
      </c>
      <c r="W49" s="2">
        <f t="shared" si="2"/>
        <v>0.78931239795088148</v>
      </c>
    </row>
    <row r="50" spans="1:23" x14ac:dyDescent="0.25">
      <c r="A50" s="2">
        <v>295.20000000000499</v>
      </c>
      <c r="B50" s="2">
        <v>0.51725998732233036</v>
      </c>
      <c r="C50" s="2">
        <v>0.79162138658334769</v>
      </c>
      <c r="D50" s="2">
        <v>295.20000000000499</v>
      </c>
      <c r="E50" s="2">
        <f>AVERAGE(B$2:B50)</f>
        <v>0.45203348315768022</v>
      </c>
      <c r="G50" s="2">
        <v>295.20000000000499</v>
      </c>
      <c r="H50" s="2">
        <f>AVERAGE(C$2:C50)</f>
        <v>0.73766450673219441</v>
      </c>
      <c r="O50" s="2">
        <f t="shared" si="0"/>
        <v>0.441886461711536</v>
      </c>
      <c r="P50" s="2">
        <f t="shared" si="1"/>
        <v>1.2164937139873273</v>
      </c>
      <c r="S50" s="2">
        <v>411622.41923</v>
      </c>
      <c r="T50" s="2">
        <f>S50*4*PI()*10^-7</f>
        <v>0.51725998732233036</v>
      </c>
      <c r="V50" s="2">
        <v>629952.28365999996</v>
      </c>
      <c r="W50" s="2">
        <f t="shared" si="2"/>
        <v>0.79162138658334769</v>
      </c>
    </row>
    <row r="51" spans="1:23" x14ac:dyDescent="0.25">
      <c r="A51" s="2">
        <v>295.10000000000502</v>
      </c>
      <c r="B51" s="2">
        <v>0.52024966696253649</v>
      </c>
      <c r="C51" s="2">
        <v>0.79375361598450467</v>
      </c>
      <c r="D51" s="2">
        <v>295.10000000000502</v>
      </c>
      <c r="E51" s="2">
        <f>AVERAGE(B$2:B51)</f>
        <v>0.45339780683377739</v>
      </c>
      <c r="G51" s="2">
        <v>295.10000000000502</v>
      </c>
      <c r="H51" s="2">
        <f>AVERAGE(C$2:C51)</f>
        <v>0.73878628891724063</v>
      </c>
      <c r="O51" s="2">
        <f t="shared" si="0"/>
        <v>0.44130662623794492</v>
      </c>
      <c r="P51" s="2">
        <f t="shared" si="1"/>
        <v>1.2160169582761071</v>
      </c>
      <c r="S51" s="2">
        <v>414001.53069500002</v>
      </c>
      <c r="T51" s="2">
        <f>S51*4*PI()*10^-7</f>
        <v>0.52024966696253649</v>
      </c>
      <c r="V51" s="2">
        <v>631649.05790499994</v>
      </c>
      <c r="W51" s="2">
        <f t="shared" si="2"/>
        <v>0.79375361598450467</v>
      </c>
    </row>
    <row r="52" spans="1:23" x14ac:dyDescent="0.25">
      <c r="A52" s="2">
        <v>295.000000000005</v>
      </c>
      <c r="B52" s="2">
        <v>0.52294378945644115</v>
      </c>
      <c r="C52" s="2">
        <v>0.79588899158765991</v>
      </c>
      <c r="D52" s="2">
        <v>295.000000000005</v>
      </c>
      <c r="E52" s="2">
        <f>AVERAGE(B$2:B52)</f>
        <v>0.45476145355186887</v>
      </c>
      <c r="G52" s="2">
        <v>295.000000000005</v>
      </c>
      <c r="H52" s="2">
        <f>AVERAGE(C$2:C52)</f>
        <v>0.73990594975391555</v>
      </c>
      <c r="O52" s="2">
        <f t="shared" si="0"/>
        <v>0.44072707847046988</v>
      </c>
      <c r="P52" s="2">
        <f t="shared" si="1"/>
        <v>1.2155411041346968</v>
      </c>
      <c r="S52" s="2">
        <v>416145.44525599998</v>
      </c>
      <c r="T52" s="2">
        <f>S52*4*PI()*10^-7</f>
        <v>0.52294378945644115</v>
      </c>
      <c r="V52" s="2">
        <v>633348.3358179999</v>
      </c>
      <c r="W52" s="2">
        <f t="shared" si="2"/>
        <v>0.79588899158765991</v>
      </c>
    </row>
    <row r="53" spans="1:23" x14ac:dyDescent="0.25">
      <c r="A53" s="2">
        <v>294.90000000000498</v>
      </c>
      <c r="B53" s="2">
        <v>0.52574096714097562</v>
      </c>
      <c r="C53" s="2">
        <v>0.79819448000587467</v>
      </c>
      <c r="D53" s="2">
        <v>294.90000000000498</v>
      </c>
      <c r="E53" s="2">
        <f>AVERAGE(B$2:B53)</f>
        <v>0.45612644419781323</v>
      </c>
      <c r="G53" s="2">
        <v>294.90000000000498</v>
      </c>
      <c r="H53" s="2">
        <f>AVERAGE(C$2:C53)</f>
        <v>0.74102688302799169</v>
      </c>
      <c r="O53" s="2">
        <f t="shared" si="0"/>
        <v>0.44014695953571487</v>
      </c>
      <c r="P53" s="2">
        <f t="shared" si="1"/>
        <v>1.2150647092093394</v>
      </c>
      <c r="S53" s="2">
        <v>418371.36853199999</v>
      </c>
      <c r="T53" s="2">
        <f>S53*4*PI()*10^-7</f>
        <v>0.52574096714097562</v>
      </c>
      <c r="V53" s="2">
        <v>635182.98520799994</v>
      </c>
      <c r="W53" s="2">
        <f t="shared" si="2"/>
        <v>0.79819448000587467</v>
      </c>
    </row>
    <row r="54" spans="1:23" x14ac:dyDescent="0.25">
      <c r="A54" s="2">
        <v>294.80000000000501</v>
      </c>
      <c r="B54" s="2">
        <v>0.52866995661214045</v>
      </c>
      <c r="C54" s="2">
        <v>0.8004059121534568</v>
      </c>
      <c r="D54" s="2">
        <v>294.80000000000501</v>
      </c>
      <c r="E54" s="2">
        <f>AVERAGE(B$2:B54)</f>
        <v>0.4574951897150647</v>
      </c>
      <c r="G54" s="2">
        <v>294.80000000000501</v>
      </c>
      <c r="H54" s="2">
        <f>AVERAGE(C$2:C54)</f>
        <v>0.74214724206809479</v>
      </c>
      <c r="O54" s="2">
        <f t="shared" si="0"/>
        <v>0.43956524478640296</v>
      </c>
      <c r="P54" s="2">
        <f t="shared" si="1"/>
        <v>1.2145885583325411</v>
      </c>
      <c r="S54" s="2">
        <v>420702.18429499998</v>
      </c>
      <c r="T54" s="2">
        <f>S54*4*PI()*10^-7</f>
        <v>0.52866995661214045</v>
      </c>
      <c r="V54" s="2">
        <v>636942.78699599998</v>
      </c>
      <c r="W54" s="2">
        <f t="shared" si="2"/>
        <v>0.8004059121534568</v>
      </c>
    </row>
    <row r="55" spans="1:23" x14ac:dyDescent="0.25">
      <c r="A55" s="2">
        <v>294.70000000000499</v>
      </c>
      <c r="B55" s="2">
        <v>0.53169202579237507</v>
      </c>
      <c r="C55" s="2">
        <v>0.80260803465239561</v>
      </c>
      <c r="D55" s="2">
        <v>294.70000000000499</v>
      </c>
      <c r="E55" s="2">
        <f>AVERAGE(B$2:B55)</f>
        <v>0.4588692051979778</v>
      </c>
      <c r="G55" s="2">
        <v>294.70000000000499</v>
      </c>
      <c r="H55" s="2">
        <f>AVERAGE(C$2:C55)</f>
        <v>0.74326688637521143</v>
      </c>
      <c r="O55" s="2">
        <f t="shared" si="0"/>
        <v>0.43898129030975308</v>
      </c>
      <c r="P55" s="2">
        <f t="shared" si="1"/>
        <v>1.2141127112161678</v>
      </c>
      <c r="S55" s="2">
        <v>423107.07053700002</v>
      </c>
      <c r="T55" s="2">
        <f>S55*4*PI()*10^-7</f>
        <v>0.53169202579237507</v>
      </c>
      <c r="V55" s="2">
        <v>638695.18040099996</v>
      </c>
      <c r="W55" s="2">
        <f t="shared" si="2"/>
        <v>0.80260803465239561</v>
      </c>
    </row>
    <row r="56" spans="1:23" x14ac:dyDescent="0.25">
      <c r="A56" s="2">
        <v>294.60000000000502</v>
      </c>
      <c r="B56" s="2">
        <v>0.53461033175747363</v>
      </c>
      <c r="C56" s="2">
        <v>0.80489314115763311</v>
      </c>
      <c r="D56" s="2">
        <v>294.60000000000502</v>
      </c>
      <c r="E56" s="2">
        <f>AVERAGE(B$2:B56)</f>
        <v>0.46024631658996867</v>
      </c>
      <c r="G56" s="2">
        <v>294.60000000000502</v>
      </c>
      <c r="H56" s="2">
        <f>AVERAGE(C$2:C56)</f>
        <v>0.74438736373489189</v>
      </c>
      <c r="O56" s="2">
        <f t="shared" si="0"/>
        <v>0.43839602007648493</v>
      </c>
      <c r="P56" s="2">
        <f t="shared" si="1"/>
        <v>1.2136365100537305</v>
      </c>
      <c r="S56" s="2">
        <v>425429.38463600003</v>
      </c>
      <c r="T56" s="2">
        <f>S56*4*PI()*10^-7</f>
        <v>0.53461033175747363</v>
      </c>
      <c r="V56" s="2">
        <v>640513.61037999997</v>
      </c>
      <c r="W56" s="2">
        <f t="shared" si="2"/>
        <v>0.80489314115763311</v>
      </c>
    </row>
    <row r="57" spans="1:23" x14ac:dyDescent="0.25">
      <c r="A57" s="2">
        <v>294.500000000005</v>
      </c>
      <c r="B57" s="2">
        <v>0.53756177281280282</v>
      </c>
      <c r="C57" s="2">
        <v>0.80723302882536951</v>
      </c>
      <c r="D57" s="2">
        <v>294.500000000005</v>
      </c>
      <c r="E57" s="2">
        <f>AVERAGE(B$2:B57)</f>
        <v>0.46162694973680501</v>
      </c>
      <c r="G57" s="2">
        <v>294.500000000005</v>
      </c>
      <c r="H57" s="2">
        <f>AVERAGE(C$2:C57)</f>
        <v>0.7455096077543647</v>
      </c>
      <c r="O57" s="2">
        <f t="shared" si="0"/>
        <v>0.43780925310279917</v>
      </c>
      <c r="P57" s="2">
        <f t="shared" si="1"/>
        <v>1.2131595580635861</v>
      </c>
      <c r="S57" s="2">
        <v>427778.06680199999</v>
      </c>
      <c r="T57" s="2">
        <f>S57*4*PI()*10^-7</f>
        <v>0.53756177281280282</v>
      </c>
      <c r="V57" s="2">
        <v>642375.63382300001</v>
      </c>
      <c r="W57" s="2">
        <f t="shared" si="2"/>
        <v>0.80723302882536951</v>
      </c>
    </row>
    <row r="58" spans="1:23" x14ac:dyDescent="0.25">
      <c r="A58" s="2">
        <v>294.40000000000498</v>
      </c>
      <c r="B58" s="2">
        <v>0.54049132050351301</v>
      </c>
      <c r="C58" s="2">
        <v>0.80935552030843294</v>
      </c>
      <c r="D58" s="2">
        <v>294.40000000000498</v>
      </c>
      <c r="E58" s="2">
        <f>AVERAGE(B$2:B58)</f>
        <v>0.46301053518885249</v>
      </c>
      <c r="G58" s="2">
        <v>294.40000000000498</v>
      </c>
      <c r="H58" s="2">
        <f>AVERAGE(C$2:C58)</f>
        <v>0.74662971148338353</v>
      </c>
      <c r="O58" s="2">
        <f t="shared" si="0"/>
        <v>0.43722123140391855</v>
      </c>
      <c r="P58" s="2">
        <f t="shared" si="1"/>
        <v>1.2126835156936078</v>
      </c>
      <c r="S58" s="2">
        <v>430109.32678199996</v>
      </c>
      <c r="T58" s="2">
        <f>S58*4*PI()*10^-7</f>
        <v>0.54049132050351301</v>
      </c>
      <c r="V58" s="2">
        <v>644064.658879</v>
      </c>
      <c r="W58" s="2">
        <f t="shared" si="2"/>
        <v>0.80935552030843294</v>
      </c>
    </row>
    <row r="59" spans="1:23" x14ac:dyDescent="0.25">
      <c r="A59" s="2">
        <v>294.30000000000501</v>
      </c>
      <c r="B59" s="2">
        <v>0.54330373709519608</v>
      </c>
      <c r="C59" s="2">
        <v>0.81151492436917616</v>
      </c>
      <c r="D59" s="2">
        <v>294.30000000000501</v>
      </c>
      <c r="E59" s="2">
        <f>AVERAGE(B$2:B59)</f>
        <v>0.46439490073896189</v>
      </c>
      <c r="G59" s="2">
        <v>294.30000000000501</v>
      </c>
      <c r="H59" s="2">
        <f>AVERAGE(C$2:C59)</f>
        <v>0.74774842205037995</v>
      </c>
      <c r="O59" s="2">
        <f t="shared" si="0"/>
        <v>0.43663287816455598</v>
      </c>
      <c r="P59" s="2">
        <f t="shared" si="1"/>
        <v>1.2122080654153562</v>
      </c>
      <c r="S59" s="2">
        <v>432347.37679499999</v>
      </c>
      <c r="T59" s="2">
        <f>S59*4*PI()*10^-7</f>
        <v>0.54330373709519608</v>
      </c>
      <c r="V59" s="2">
        <v>645783.05803099996</v>
      </c>
      <c r="W59" s="2">
        <f t="shared" si="2"/>
        <v>0.81151492436917616</v>
      </c>
    </row>
    <row r="60" spans="1:23" x14ac:dyDescent="0.25">
      <c r="A60" s="2">
        <v>294.20000000000499</v>
      </c>
      <c r="B60" s="2">
        <v>0.5462015754735724</v>
      </c>
      <c r="C60" s="2">
        <v>0.8136390071204409</v>
      </c>
      <c r="D60" s="2">
        <v>294.20000000000499</v>
      </c>
      <c r="E60" s="2">
        <f>AVERAGE(B$2:B60)</f>
        <v>0.46578145454802306</v>
      </c>
      <c r="G60" s="2">
        <v>294.20000000000499</v>
      </c>
      <c r="H60" s="2">
        <f>AVERAGE(C$2:C60)</f>
        <v>0.7488652116278387</v>
      </c>
      <c r="O60" s="2">
        <f t="shared" si="0"/>
        <v>0.4360435949184891</v>
      </c>
      <c r="P60" s="2">
        <f t="shared" si="1"/>
        <v>1.211733431554717</v>
      </c>
      <c r="S60" s="2">
        <v>434653.40330599999</v>
      </c>
      <c r="T60" s="2">
        <f>S60*4*PI()*10^-7</f>
        <v>0.5462015754735724</v>
      </c>
      <c r="V60" s="2">
        <v>647473.34937800001</v>
      </c>
      <c r="W60" s="2">
        <f t="shared" si="2"/>
        <v>0.8136390071204409</v>
      </c>
    </row>
    <row r="61" spans="1:23" x14ac:dyDescent="0.25">
      <c r="A61" s="2">
        <v>294.10000000000502</v>
      </c>
      <c r="B61" s="2">
        <v>0.54897846744195333</v>
      </c>
      <c r="C61" s="2">
        <v>0.81578435046175857</v>
      </c>
      <c r="D61" s="2">
        <v>294.10000000000502</v>
      </c>
      <c r="E61" s="2">
        <f>AVERAGE(B$2:B61)</f>
        <v>0.46716807142958855</v>
      </c>
      <c r="G61" s="2">
        <v>294.10000000000502</v>
      </c>
      <c r="H61" s="2">
        <f>AVERAGE(C$2:C61)</f>
        <v>0.74998053060840408</v>
      </c>
      <c r="O61" s="2">
        <f t="shared" si="0"/>
        <v>0.4354542848667044</v>
      </c>
      <c r="P61" s="2">
        <f t="shared" si="1"/>
        <v>1.2112594226955062</v>
      </c>
      <c r="S61" s="2">
        <v>436863.18372200005</v>
      </c>
      <c r="T61" s="2">
        <f>S61*4*PI()*10^-7</f>
        <v>0.54897846744195333</v>
      </c>
      <c r="V61" s="2">
        <v>649180.55936499999</v>
      </c>
      <c r="W61" s="2">
        <f t="shared" si="2"/>
        <v>0.81578435046175857</v>
      </c>
    </row>
    <row r="62" spans="1:23" x14ac:dyDescent="0.25">
      <c r="A62" s="2">
        <v>294.000000000005</v>
      </c>
      <c r="B62" s="2">
        <v>0.55211219601808692</v>
      </c>
      <c r="C62" s="2">
        <v>0.81794586439979167</v>
      </c>
      <c r="D62" s="2">
        <v>294.000000000005</v>
      </c>
      <c r="E62" s="2">
        <f>AVERAGE(B$2:B62)</f>
        <v>0.46856059806218686</v>
      </c>
      <c r="G62" s="2">
        <v>294.000000000005</v>
      </c>
      <c r="H62" s="2">
        <f>AVERAGE(C$2:C62)</f>
        <v>0.75109471640826286</v>
      </c>
      <c r="O62" s="2">
        <f t="shared" si="0"/>
        <v>0.43486246317977845</v>
      </c>
      <c r="P62" s="2">
        <f t="shared" si="1"/>
        <v>1.2107858954363606</v>
      </c>
      <c r="S62" s="2">
        <v>439356.92568799999</v>
      </c>
      <c r="T62" s="2">
        <f>S62*4*PI()*10^-7</f>
        <v>0.55211219601808692</v>
      </c>
      <c r="V62" s="2">
        <v>650900.63750399998</v>
      </c>
      <c r="W62" s="2">
        <f t="shared" si="2"/>
        <v>0.81794586439979167</v>
      </c>
    </row>
    <row r="63" spans="1:23" x14ac:dyDescent="0.25">
      <c r="A63" s="2">
        <v>293.90000000000498</v>
      </c>
      <c r="B63" s="2">
        <v>0.55512804238562874</v>
      </c>
      <c r="C63" s="2">
        <v>0.82031795129867002</v>
      </c>
      <c r="D63" s="2">
        <v>293.90000000000498</v>
      </c>
      <c r="E63" s="2">
        <f>AVERAGE(B$2:B63)</f>
        <v>0.4699568471641779</v>
      </c>
      <c r="G63" s="2">
        <v>293.90000000000498</v>
      </c>
      <c r="H63" s="2">
        <f>AVERAGE(C$2:C63)</f>
        <v>0.75221122019681774</v>
      </c>
      <c r="O63" s="2">
        <f t="shared" si="0"/>
        <v>0.43426905944905964</v>
      </c>
      <c r="P63" s="2">
        <f t="shared" si="1"/>
        <v>1.2103113830355681</v>
      </c>
      <c r="S63" s="2">
        <v>441756.85997300001</v>
      </c>
      <c r="T63" s="2">
        <f>S63*4*PI()*10^-7</f>
        <v>0.55512804238562874</v>
      </c>
      <c r="V63" s="2">
        <v>652788.28428100003</v>
      </c>
      <c r="W63" s="2">
        <f t="shared" si="2"/>
        <v>0.82031795129867002</v>
      </c>
    </row>
    <row r="64" spans="1:23" x14ac:dyDescent="0.25">
      <c r="A64" s="2">
        <v>293.80000000000501</v>
      </c>
      <c r="B64" s="2">
        <v>0.55790076910103581</v>
      </c>
      <c r="C64" s="2">
        <v>0.82246318335346613</v>
      </c>
      <c r="D64" s="2">
        <v>293.80000000000501</v>
      </c>
      <c r="E64" s="2">
        <f>AVERAGE(B$2:B64)</f>
        <v>0.47135278243301687</v>
      </c>
      <c r="G64" s="2">
        <v>293.80000000000501</v>
      </c>
      <c r="H64" s="2">
        <f>AVERAGE(C$2:C64)</f>
        <v>0.75332633072311372</v>
      </c>
      <c r="O64" s="2">
        <f t="shared" si="0"/>
        <v>0.43367578909694998</v>
      </c>
      <c r="P64" s="2">
        <f t="shared" si="1"/>
        <v>1.2098374627691026</v>
      </c>
      <c r="S64" s="2">
        <v>443963.325786</v>
      </c>
      <c r="T64" s="2">
        <f>S64*4*PI()*10^-7</f>
        <v>0.55790076910103581</v>
      </c>
      <c r="V64" s="2">
        <v>654495.40570899996</v>
      </c>
      <c r="W64" s="2">
        <f t="shared" si="2"/>
        <v>0.82246318335346613</v>
      </c>
    </row>
    <row r="65" spans="1:23" x14ac:dyDescent="0.25">
      <c r="A65" s="2">
        <v>293.70000000000499</v>
      </c>
      <c r="B65" s="2">
        <v>0.56088139412834692</v>
      </c>
      <c r="C65" s="2">
        <v>0.82447534035581016</v>
      </c>
      <c r="D65" s="2">
        <v>293.70000000000499</v>
      </c>
      <c r="E65" s="2">
        <f>AVERAGE(B$2:B65)</f>
        <v>0.47275166699075644</v>
      </c>
      <c r="G65" s="2">
        <v>293.70000000000499</v>
      </c>
      <c r="H65" s="2">
        <f>AVERAGE(C$2:C65)</f>
        <v>0.75443803399862464</v>
      </c>
      <c r="O65" s="2">
        <f t="shared" si="0"/>
        <v>0.43308126530157287</v>
      </c>
      <c r="P65" s="2">
        <f t="shared" si="1"/>
        <v>1.2093649905790043</v>
      </c>
      <c r="S65" s="2">
        <v>446335.23181899998</v>
      </c>
      <c r="T65" s="2">
        <f>S65*4*PI()*10^-7</f>
        <v>0.56088139412834692</v>
      </c>
      <c r="V65" s="2">
        <v>656096.62937500002</v>
      </c>
      <c r="W65" s="2">
        <f t="shared" si="2"/>
        <v>0.82447534035581016</v>
      </c>
    </row>
    <row r="66" spans="1:23" x14ac:dyDescent="0.25">
      <c r="A66" s="2">
        <v>293.60000000000502</v>
      </c>
      <c r="B66" s="2">
        <v>0.56400836748356764</v>
      </c>
      <c r="C66" s="2">
        <v>0.82666323634719607</v>
      </c>
      <c r="D66" s="2">
        <v>293.60000000000502</v>
      </c>
      <c r="E66" s="2">
        <f>AVERAGE(B$2:B66)</f>
        <v>0.47415561622910735</v>
      </c>
      <c r="G66" s="2">
        <v>293.60000000000502</v>
      </c>
      <c r="H66" s="2">
        <f>AVERAGE(C$2:C66)</f>
        <v>0.75554919095783335</v>
      </c>
      <c r="O66" s="2">
        <f t="shared" si="0"/>
        <v>0.43248458902468984</v>
      </c>
      <c r="P66" s="2">
        <f t="shared" si="1"/>
        <v>1.208892750572498</v>
      </c>
      <c r="S66" s="2">
        <v>448823.59815099998</v>
      </c>
      <c r="T66" s="2">
        <f>S66*4*PI()*10^-7</f>
        <v>0.56400836748356764</v>
      </c>
      <c r="V66" s="2">
        <v>657837.70168500009</v>
      </c>
      <c r="W66" s="2">
        <f t="shared" si="2"/>
        <v>0.82666323634719607</v>
      </c>
    </row>
    <row r="67" spans="1:23" x14ac:dyDescent="0.25">
      <c r="A67" s="2">
        <v>293.500000000005</v>
      </c>
      <c r="B67" s="2">
        <v>0.5669328468227437</v>
      </c>
      <c r="C67" s="2">
        <v>0.82889791109678668</v>
      </c>
      <c r="D67" s="2">
        <v>293.500000000005</v>
      </c>
      <c r="E67" s="2">
        <f>AVERAGE(B$2:B67)</f>
        <v>0.47556133184416249</v>
      </c>
      <c r="G67" s="2">
        <v>293.500000000005</v>
      </c>
      <c r="H67" s="2">
        <f>AVERAGE(C$2:C67)</f>
        <v>0.75666053520236298</v>
      </c>
      <c r="O67" s="2">
        <f t="shared" ref="O67:O130" si="3">N$1-L$1*E67</f>
        <v>0.43188716204041178</v>
      </c>
      <c r="P67" s="2">
        <f t="shared" ref="P67:P130" si="4">M$1-L$1*H67</f>
        <v>1.2084204309700171</v>
      </c>
      <c r="S67" s="2">
        <v>451150.82486499997</v>
      </c>
      <c r="T67" s="2">
        <f>S67*4*PI()*10^-7</f>
        <v>0.5669328468227437</v>
      </c>
      <c r="V67" s="2">
        <v>659615.99934800004</v>
      </c>
      <c r="W67" s="2">
        <f t="shared" ref="W67:W130" si="5">V67*4*PI()*10^-7</f>
        <v>0.82889791109678668</v>
      </c>
    </row>
    <row r="68" spans="1:23" x14ac:dyDescent="0.25">
      <c r="A68" s="2">
        <v>293.40000000000498</v>
      </c>
      <c r="B68" s="2">
        <v>0.5698923840966067</v>
      </c>
      <c r="C68" s="2">
        <v>0.83097306153185224</v>
      </c>
      <c r="D68" s="2">
        <v>293.40000000000498</v>
      </c>
      <c r="E68" s="2">
        <f>AVERAGE(B$2:B68)</f>
        <v>0.47696925799718404</v>
      </c>
      <c r="G68" s="2">
        <v>293.40000000000498</v>
      </c>
      <c r="H68" s="2">
        <f>AVERAGE(C$2:C68)</f>
        <v>0.75776967738638523</v>
      </c>
      <c r="O68" s="2">
        <f t="shared" si="3"/>
        <v>0.43128879558088234</v>
      </c>
      <c r="P68" s="2">
        <f t="shared" si="4"/>
        <v>1.2079490472398806</v>
      </c>
      <c r="S68" s="2">
        <v>453505.94979700004</v>
      </c>
      <c r="T68" s="2">
        <f>S68*4*PI()*10^-7</f>
        <v>0.5698923840966067</v>
      </c>
      <c r="V68" s="2">
        <v>661267.35159500001</v>
      </c>
      <c r="W68" s="2">
        <f t="shared" si="5"/>
        <v>0.83097306153185224</v>
      </c>
    </row>
    <row r="69" spans="1:23" x14ac:dyDescent="0.25">
      <c r="A69" s="2">
        <v>293.30000000000501</v>
      </c>
      <c r="B69" s="2">
        <v>0.57271397254416567</v>
      </c>
      <c r="C69" s="2">
        <v>0.83322442906112293</v>
      </c>
      <c r="D69" s="2">
        <v>293.30000000000501</v>
      </c>
      <c r="E69" s="2">
        <f>AVERAGE(B$2:B69)</f>
        <v>0.47837726850522794</v>
      </c>
      <c r="G69" s="2">
        <v>293.30000000000501</v>
      </c>
      <c r="H69" s="2">
        <f>AVERAGE(C$2:C69)</f>
        <v>0.75887930608748433</v>
      </c>
      <c r="O69" s="2">
        <f t="shared" si="3"/>
        <v>0.43069039327059755</v>
      </c>
      <c r="P69" s="2">
        <f t="shared" si="4"/>
        <v>1.2074774567407311</v>
      </c>
      <c r="S69" s="2">
        <v>455751.298541</v>
      </c>
      <c r="T69" s="2">
        <f>S69*4*PI()*10^-7</f>
        <v>0.57271397254416567</v>
      </c>
      <c r="V69" s="2">
        <v>663058.93295000005</v>
      </c>
      <c r="W69" s="2">
        <f t="shared" si="5"/>
        <v>0.83322442906112293</v>
      </c>
    </row>
    <row r="70" spans="1:23" x14ac:dyDescent="0.25">
      <c r="A70" s="2">
        <v>293.20000000000499</v>
      </c>
      <c r="B70" s="2">
        <v>0.57559533734057799</v>
      </c>
      <c r="C70" s="2">
        <v>0.8353955691343562</v>
      </c>
      <c r="D70" s="2">
        <v>293.20000000000499</v>
      </c>
      <c r="E70" s="2">
        <f>AVERAGE(B$2:B70)</f>
        <v>0.47978622602458088</v>
      </c>
      <c r="G70" s="2">
        <v>293.20000000000499</v>
      </c>
      <c r="H70" s="2">
        <f>AVERAGE(C$2:C70)</f>
        <v>0.75998823743598976</v>
      </c>
      <c r="O70" s="2">
        <f t="shared" si="3"/>
        <v>0.43009158848195622</v>
      </c>
      <c r="P70" s="2">
        <f t="shared" si="4"/>
        <v>1.2070061626153663</v>
      </c>
      <c r="S70" s="2">
        <v>458044.215792</v>
      </c>
      <c r="T70" s="2">
        <f>S70*4*PI()*10^-7</f>
        <v>0.57559533734057799</v>
      </c>
      <c r="V70" s="2">
        <v>664786.671324</v>
      </c>
      <c r="W70" s="2">
        <f t="shared" si="5"/>
        <v>0.8353955691343562</v>
      </c>
    </row>
    <row r="71" spans="1:23" x14ac:dyDescent="0.25">
      <c r="A71" s="2">
        <v>293.10000000000502</v>
      </c>
      <c r="B71" s="2">
        <v>0.57852505647805252</v>
      </c>
      <c r="C71" s="2">
        <v>0.83751235700946158</v>
      </c>
      <c r="D71" s="2">
        <v>293.10000000000502</v>
      </c>
      <c r="E71" s="2">
        <f>AVERAGE(B$2:B71)</f>
        <v>0.48119678074534472</v>
      </c>
      <c r="G71" s="2">
        <v>293.10000000000502</v>
      </c>
      <c r="H71" s="2">
        <f>AVERAGE(C$2:C71)</f>
        <v>0.76109572485846788</v>
      </c>
      <c r="O71" s="2">
        <f t="shared" si="3"/>
        <v>0.42949210488516054</v>
      </c>
      <c r="P71" s="2">
        <f t="shared" si="4"/>
        <v>1.2065354821563525</v>
      </c>
      <c r="S71" s="2">
        <v>460375.61220500001</v>
      </c>
      <c r="T71" s="2">
        <f>S71*4*PI()*10^-7</f>
        <v>0.57852505647805252</v>
      </c>
      <c r="V71" s="2">
        <v>666471.15759299998</v>
      </c>
      <c r="W71" s="2">
        <f t="shared" si="5"/>
        <v>0.83751235700946158</v>
      </c>
    </row>
    <row r="72" spans="1:23" x14ac:dyDescent="0.25">
      <c r="A72" s="2">
        <v>293.000000000005</v>
      </c>
      <c r="B72" s="2">
        <v>0.58171445224006113</v>
      </c>
      <c r="C72" s="2">
        <v>0.83999844766749121</v>
      </c>
      <c r="D72" s="2">
        <v>293.000000000005</v>
      </c>
      <c r="E72" s="2">
        <f>AVERAGE(B$2:B72)</f>
        <v>0.48261252259738302</v>
      </c>
      <c r="G72" s="2">
        <v>293.000000000005</v>
      </c>
      <c r="H72" s="2">
        <f>AVERAGE(C$2:C72)</f>
        <v>0.76220703081352448</v>
      </c>
      <c r="O72" s="2">
        <f t="shared" si="3"/>
        <v>0.42889041676551465</v>
      </c>
      <c r="P72" s="2">
        <f t="shared" si="4"/>
        <v>1.206063178826839</v>
      </c>
      <c r="S72" s="2">
        <v>462913.65270999999</v>
      </c>
      <c r="T72" s="2">
        <f>S72*4*PI()*10^-7</f>
        <v>0.58171445224006113</v>
      </c>
      <c r="V72" s="2">
        <v>668449.52567899995</v>
      </c>
      <c r="W72" s="2">
        <f t="shared" si="5"/>
        <v>0.83999844766749121</v>
      </c>
    </row>
    <row r="73" spans="1:23" x14ac:dyDescent="0.25">
      <c r="A73" s="2">
        <v>292.90000000000498</v>
      </c>
      <c r="B73" s="2">
        <v>0.58445715800162801</v>
      </c>
      <c r="C73" s="2">
        <v>0.84198302040437212</v>
      </c>
      <c r="D73" s="2">
        <v>292.90000000000498</v>
      </c>
      <c r="E73" s="2">
        <f>AVERAGE(B$2:B73)</f>
        <v>0.48402703142244197</v>
      </c>
      <c r="G73" s="2">
        <v>292.90000000000498</v>
      </c>
      <c r="H73" s="2">
        <f>AVERAGE(C$2:C73)</f>
        <v>0.7633150306689529</v>
      </c>
      <c r="O73" s="2">
        <f t="shared" si="3"/>
        <v>0.42828925268044721</v>
      </c>
      <c r="P73" s="2">
        <f t="shared" si="4"/>
        <v>1.205592280584606</v>
      </c>
      <c r="S73" s="2">
        <v>465096.22860699997</v>
      </c>
      <c r="T73" s="2">
        <f>S73*4*PI()*10^-7</f>
        <v>0.58445715800162801</v>
      </c>
      <c r="V73" s="2">
        <v>670028.79848400003</v>
      </c>
      <c r="W73" s="2">
        <f t="shared" si="5"/>
        <v>0.84198302040437212</v>
      </c>
    </row>
    <row r="74" spans="1:23" x14ac:dyDescent="0.25">
      <c r="A74" s="2">
        <v>292.80000000000501</v>
      </c>
      <c r="B74" s="2">
        <v>0.58747207843751381</v>
      </c>
      <c r="C74" s="2">
        <v>0.84397250414297764</v>
      </c>
      <c r="D74" s="2">
        <v>292.80000000000501</v>
      </c>
      <c r="E74" s="2">
        <f>AVERAGE(B$2:B74)</f>
        <v>0.4854440868610046</v>
      </c>
      <c r="G74" s="2">
        <v>292.80000000000501</v>
      </c>
      <c r="H74" s="2">
        <f>AVERAGE(C$2:C74)</f>
        <v>0.7644199275658573</v>
      </c>
      <c r="O74" s="2">
        <f t="shared" si="3"/>
        <v>0.42768700628853951</v>
      </c>
      <c r="P74" s="2">
        <f t="shared" si="4"/>
        <v>1.205122701094995</v>
      </c>
      <c r="S74" s="2">
        <v>467495.42605899996</v>
      </c>
      <c r="T74" s="2">
        <f>S74*4*PI()*10^-7</f>
        <v>0.58747207843751381</v>
      </c>
      <c r="V74" s="2">
        <v>671611.97934000008</v>
      </c>
      <c r="W74" s="2">
        <f t="shared" si="5"/>
        <v>0.84397250414297764</v>
      </c>
    </row>
    <row r="75" spans="1:23" x14ac:dyDescent="0.25">
      <c r="A75" s="2">
        <v>292.70000000000499</v>
      </c>
      <c r="B75" s="2">
        <v>0.59061797774841929</v>
      </c>
      <c r="C75" s="2">
        <v>0.84615716776224859</v>
      </c>
      <c r="D75" s="2">
        <v>292.70000000000499</v>
      </c>
      <c r="E75" s="2">
        <f>AVERAGE(B$2:B75)</f>
        <v>0.48686535565678052</v>
      </c>
      <c r="G75" s="2">
        <v>292.70000000000499</v>
      </c>
      <c r="H75" s="2">
        <f>AVERAGE(C$2:C75)</f>
        <v>0.7655244848658086</v>
      </c>
      <c r="O75" s="2">
        <f t="shared" si="3"/>
        <v>0.42708296922626676</v>
      </c>
      <c r="P75" s="2">
        <f t="shared" si="4"/>
        <v>1.2046532659335691</v>
      </c>
      <c r="S75" s="2">
        <v>469998.85318799998</v>
      </c>
      <c r="T75" s="2">
        <f>S75*4*PI()*10^-7</f>
        <v>0.59061797774841929</v>
      </c>
      <c r="V75" s="2">
        <v>673350.47941000003</v>
      </c>
      <c r="W75" s="2">
        <f t="shared" si="5"/>
        <v>0.84615716776224859</v>
      </c>
    </row>
    <row r="76" spans="1:23" x14ac:dyDescent="0.25">
      <c r="A76" s="2">
        <v>292.60000000000502</v>
      </c>
      <c r="B76" s="2">
        <v>0.59349884398915731</v>
      </c>
      <c r="C76" s="2">
        <v>0.84836895014965918</v>
      </c>
      <c r="D76" s="2">
        <v>292.60000000000502</v>
      </c>
      <c r="E76" s="2">
        <f>AVERAGE(B$2:B76)</f>
        <v>0.48828713550121222</v>
      </c>
      <c r="G76" s="2">
        <v>292.60000000000502</v>
      </c>
      <c r="H76" s="2">
        <f>AVERAGE(C$2:C76)</f>
        <v>0.76662907773625988</v>
      </c>
      <c r="O76" s="2">
        <f t="shared" si="3"/>
        <v>0.42647871496909762</v>
      </c>
      <c r="P76" s="2">
        <f t="shared" si="4"/>
        <v>1.2041838156547353</v>
      </c>
      <c r="S76" s="2">
        <v>472291.373701</v>
      </c>
      <c r="T76" s="2">
        <f>S76*4*PI()*10^-7</f>
        <v>0.59349884398915731</v>
      </c>
      <c r="V76" s="2">
        <v>675110.55991000007</v>
      </c>
      <c r="W76" s="2">
        <f t="shared" si="5"/>
        <v>0.84836895014965918</v>
      </c>
    </row>
    <row r="77" spans="1:23" x14ac:dyDescent="0.25">
      <c r="A77" s="2">
        <v>292.500000000005</v>
      </c>
      <c r="B77" s="2">
        <v>0.59640942730501778</v>
      </c>
      <c r="C77" s="2">
        <v>0.85040926313832021</v>
      </c>
      <c r="D77" s="2">
        <v>292.500000000005</v>
      </c>
      <c r="E77" s="2">
        <f>AVERAGE(B$2:B77)</f>
        <v>0.48970979723547287</v>
      </c>
      <c r="G77" s="2">
        <v>292.500000000005</v>
      </c>
      <c r="H77" s="2">
        <f>AVERAGE(C$2:C77)</f>
        <v>0.7677314485968133</v>
      </c>
      <c r="O77" s="2">
        <f t="shared" si="3"/>
        <v>0.42587408591010145</v>
      </c>
      <c r="P77" s="2">
        <f t="shared" si="4"/>
        <v>1.2037153097267064</v>
      </c>
      <c r="S77" s="2">
        <v>474607.542311</v>
      </c>
      <c r="T77" s="2">
        <f>S77*4*PI()*10^-7</f>
        <v>0.59640942730501778</v>
      </c>
      <c r="V77" s="2">
        <v>676734.18939800002</v>
      </c>
      <c r="W77" s="2">
        <f t="shared" si="5"/>
        <v>0.85040926313832021</v>
      </c>
    </row>
    <row r="78" spans="1:23" x14ac:dyDescent="0.25">
      <c r="A78" s="2">
        <v>292.40000000000498</v>
      </c>
      <c r="B78" s="2">
        <v>0.59925073898038883</v>
      </c>
      <c r="C78" s="2">
        <v>0.8525805324667286</v>
      </c>
      <c r="D78" s="2">
        <v>292.40000000000498</v>
      </c>
      <c r="E78" s="2">
        <f>AVERAGE(B$2:B78)</f>
        <v>0.49113240686852366</v>
      </c>
      <c r="G78" s="2">
        <v>292.40000000000498</v>
      </c>
      <c r="H78" s="2">
        <f>AVERAGE(C$2:C78)</f>
        <v>0.76883338475096807</v>
      </c>
      <c r="O78" s="2">
        <f t="shared" si="3"/>
        <v>0.42526947899403961</v>
      </c>
      <c r="P78" s="2">
        <f t="shared" si="4"/>
        <v>1.2032469885482311</v>
      </c>
      <c r="S78" s="2">
        <v>476868.58630100003</v>
      </c>
      <c r="T78" s="2">
        <f>S78*4*PI()*10^-7</f>
        <v>0.59925073898038883</v>
      </c>
      <c r="V78" s="2">
        <v>678462.03063000005</v>
      </c>
      <c r="W78" s="2">
        <f t="shared" si="5"/>
        <v>0.8525805324667286</v>
      </c>
    </row>
    <row r="79" spans="1:23" x14ac:dyDescent="0.25">
      <c r="A79" s="2">
        <v>292.30000000000501</v>
      </c>
      <c r="B79" s="2">
        <v>0.6023033014617154</v>
      </c>
      <c r="C79" s="2">
        <v>0.85480298327050741</v>
      </c>
      <c r="D79" s="2">
        <v>292.30000000000501</v>
      </c>
      <c r="E79" s="2">
        <f>AVERAGE(B$2:B79)</f>
        <v>0.49255767474792361</v>
      </c>
      <c r="G79" s="2">
        <v>292.30000000000501</v>
      </c>
      <c r="H79" s="2">
        <f>AVERAGE(C$2:C79)</f>
        <v>0.76993555909096223</v>
      </c>
      <c r="O79" s="2">
        <f t="shared" si="3"/>
        <v>0.42466374232734916</v>
      </c>
      <c r="P79" s="2">
        <f t="shared" si="4"/>
        <v>1.2027785661411388</v>
      </c>
      <c r="S79" s="2">
        <v>479297.73834099999</v>
      </c>
      <c r="T79" s="2">
        <f>S79*4*PI()*10^-7</f>
        <v>0.6023033014617154</v>
      </c>
      <c r="V79" s="2">
        <v>680230.60078599991</v>
      </c>
      <c r="W79" s="2">
        <f t="shared" si="5"/>
        <v>0.85480298327050741</v>
      </c>
    </row>
    <row r="80" spans="1:23" x14ac:dyDescent="0.25">
      <c r="A80" s="2">
        <v>292.20000000000499</v>
      </c>
      <c r="B80" s="2">
        <v>0.60525212187333788</v>
      </c>
      <c r="C80" s="2">
        <v>0.85685960722978349</v>
      </c>
      <c r="D80" s="2">
        <v>292.20000000000499</v>
      </c>
      <c r="E80" s="2">
        <f>AVERAGE(B$2:B80)</f>
        <v>0.49398418673685285</v>
      </c>
      <c r="G80" s="2">
        <v>292.20000000000499</v>
      </c>
      <c r="H80" s="2">
        <f>AVERAGE(C$2:C80)</f>
        <v>0.77103586349778275</v>
      </c>
      <c r="O80" s="2">
        <f t="shared" si="3"/>
        <v>0.42405747691601342</v>
      </c>
      <c r="P80" s="2">
        <f t="shared" si="4"/>
        <v>1.2023109384527824</v>
      </c>
      <c r="S80" s="2">
        <v>481644.33506499999</v>
      </c>
      <c r="T80" s="2">
        <f>S80*4*PI()*10^-7</f>
        <v>0.60525212187333788</v>
      </c>
      <c r="V80" s="2">
        <v>681867.21013200004</v>
      </c>
      <c r="W80" s="2">
        <f t="shared" si="5"/>
        <v>0.85685960722978349</v>
      </c>
    </row>
    <row r="81" spans="1:23" x14ac:dyDescent="0.25">
      <c r="A81" s="2">
        <v>292.10000000000502</v>
      </c>
      <c r="B81" s="2">
        <v>0.60817752148553328</v>
      </c>
      <c r="C81" s="2">
        <v>0.85891830076097231</v>
      </c>
      <c r="D81" s="2">
        <v>292.10000000000502</v>
      </c>
      <c r="E81" s="2">
        <f>AVERAGE(B$2:B81)</f>
        <v>0.49541160342121132</v>
      </c>
      <c r="G81" s="2">
        <v>292.10000000000502</v>
      </c>
      <c r="H81" s="2">
        <f>AVERAGE(C$2:C81)</f>
        <v>0.77213439396357253</v>
      </c>
      <c r="O81" s="2">
        <f t="shared" si="3"/>
        <v>0.42345082701050529</v>
      </c>
      <c r="P81" s="2">
        <f t="shared" si="4"/>
        <v>1.2018440646866484</v>
      </c>
      <c r="S81" s="2">
        <v>483972.29410900001</v>
      </c>
      <c r="T81" s="2">
        <f>S81*4*PI()*10^-7</f>
        <v>0.60817752148553328</v>
      </c>
      <c r="V81" s="2">
        <v>683505.46639099997</v>
      </c>
      <c r="W81" s="2">
        <f t="shared" si="5"/>
        <v>0.85891830076097231</v>
      </c>
    </row>
    <row r="82" spans="1:23" x14ac:dyDescent="0.25">
      <c r="A82" s="2">
        <v>292.000000000005</v>
      </c>
      <c r="B82" s="2">
        <v>0.61104891407643835</v>
      </c>
      <c r="C82" s="2">
        <v>0.86121848713588522</v>
      </c>
      <c r="D82" s="2">
        <v>292.000000000005</v>
      </c>
      <c r="E82" s="2">
        <f>AVERAGE(B$2:B82)</f>
        <v>0.49683922454041168</v>
      </c>
      <c r="G82" s="2">
        <v>292.000000000005</v>
      </c>
      <c r="H82" s="2">
        <f>AVERAGE(C$2:C82)</f>
        <v>0.77323419758298384</v>
      </c>
      <c r="O82" s="2">
        <f t="shared" si="3"/>
        <v>0.4228440902205024</v>
      </c>
      <c r="P82" s="2">
        <f t="shared" si="4"/>
        <v>1.2013766498321743</v>
      </c>
      <c r="S82" s="2">
        <v>486257.275731</v>
      </c>
      <c r="T82" s="2">
        <f>S82*4*PI()*10^-7</f>
        <v>0.61104891407643835</v>
      </c>
      <c r="V82" s="2">
        <v>685335.89654900006</v>
      </c>
      <c r="W82" s="2">
        <f t="shared" si="5"/>
        <v>0.86121848713588522</v>
      </c>
    </row>
    <row r="83" spans="1:23" x14ac:dyDescent="0.25">
      <c r="A83" s="2">
        <v>291.90000000000498</v>
      </c>
      <c r="B83" s="2">
        <v>0.61425902451897108</v>
      </c>
      <c r="C83" s="2">
        <v>0.86337513107249098</v>
      </c>
      <c r="D83" s="2">
        <v>291.90000000000498</v>
      </c>
      <c r="E83" s="2">
        <f>AVERAGE(B$2:B83)</f>
        <v>0.49827117332063803</v>
      </c>
      <c r="G83" s="2">
        <v>291.90000000000498</v>
      </c>
      <c r="H83" s="2">
        <f>AVERAGE(C$2:C83)</f>
        <v>0.77433347725968515</v>
      </c>
      <c r="O83" s="2">
        <f t="shared" si="3"/>
        <v>0.4222355141811891</v>
      </c>
      <c r="P83" s="2">
        <f t="shared" si="4"/>
        <v>1.2009094576525499</v>
      </c>
      <c r="S83" s="2">
        <v>488811.80045500002</v>
      </c>
      <c r="T83" s="2">
        <f>S83*4*PI()*10^-7</f>
        <v>0.61425902451897108</v>
      </c>
      <c r="V83" s="2">
        <v>687052.09926399996</v>
      </c>
      <c r="W83" s="2">
        <f t="shared" si="5"/>
        <v>0.86337513107249098</v>
      </c>
    </row>
    <row r="84" spans="1:23" x14ac:dyDescent="0.25">
      <c r="A84" s="2">
        <v>291.80000000000501</v>
      </c>
      <c r="B84" s="2">
        <v>0.61702412686672481</v>
      </c>
      <c r="C84" s="2">
        <v>0.86532156827124729</v>
      </c>
      <c r="D84" s="2">
        <v>291.80000000000501</v>
      </c>
      <c r="E84" s="2">
        <f>AVERAGE(B$2:B84)</f>
        <v>0.49970193179709688</v>
      </c>
      <c r="G84" s="2">
        <v>291.80000000000501</v>
      </c>
      <c r="H84" s="2">
        <f>AVERAGE(C$2:C84)</f>
        <v>0.77542971932006544</v>
      </c>
      <c r="O84" s="2">
        <f t="shared" si="3"/>
        <v>0.42162744401915453</v>
      </c>
      <c r="P84" s="2">
        <f t="shared" si="4"/>
        <v>1.2004435564552112</v>
      </c>
      <c r="S84" s="2">
        <v>491012.198989</v>
      </c>
      <c r="T84" s="2">
        <f>S84*4*PI()*10^-7</f>
        <v>0.61702412686672481</v>
      </c>
      <c r="V84" s="2">
        <v>688601.02477200003</v>
      </c>
      <c r="W84" s="2">
        <f t="shared" si="5"/>
        <v>0.86532156827124729</v>
      </c>
    </row>
    <row r="85" spans="1:23" x14ac:dyDescent="0.25">
      <c r="A85" s="2">
        <v>291.70000000000402</v>
      </c>
      <c r="B85" s="2">
        <v>0.61987938122434549</v>
      </c>
      <c r="C85" s="2">
        <v>0.86729707607070339</v>
      </c>
      <c r="D85" s="2">
        <v>291.70000000000402</v>
      </c>
      <c r="E85" s="2">
        <f>AVERAGE(B$2:B85)</f>
        <v>0.50113261571884982</v>
      </c>
      <c r="G85" s="2">
        <v>291.70000000000402</v>
      </c>
      <c r="H85" s="2">
        <f>AVERAGE(C$2:C85)</f>
        <v>0.77652337832900153</v>
      </c>
      <c r="O85" s="2">
        <f t="shared" si="3"/>
        <v>0.42101940554275585</v>
      </c>
      <c r="P85" s="2">
        <f t="shared" si="4"/>
        <v>1.1999787530507817</v>
      </c>
      <c r="S85" s="2">
        <v>493284.33821300004</v>
      </c>
      <c r="T85" s="2">
        <f>S85*4*PI()*10^-7</f>
        <v>0.61987938122434549</v>
      </c>
      <c r="V85" s="2">
        <v>690173.08392900007</v>
      </c>
      <c r="W85" s="2">
        <f t="shared" si="5"/>
        <v>0.86729707607070339</v>
      </c>
    </row>
    <row r="86" spans="1:23" x14ac:dyDescent="0.25">
      <c r="A86" s="2">
        <v>291.600000000004</v>
      </c>
      <c r="B86" s="2">
        <v>0.62288209945549744</v>
      </c>
      <c r="C86" s="2">
        <v>0.8695208003655599</v>
      </c>
      <c r="D86" s="2">
        <v>291.600000000004</v>
      </c>
      <c r="E86" s="2">
        <f>AVERAGE(B$2:B86)</f>
        <v>0.50256496258633976</v>
      </c>
      <c r="G86" s="2">
        <v>291.600000000004</v>
      </c>
      <c r="H86" s="2">
        <f>AVERAGE(C$2:C86)</f>
        <v>0.77761746564707868</v>
      </c>
      <c r="O86" s="2">
        <f t="shared" si="3"/>
        <v>0.42041066031696495</v>
      </c>
      <c r="P86" s="2">
        <f t="shared" si="4"/>
        <v>1.1995137676156231</v>
      </c>
      <c r="S86" s="2">
        <v>495673.82545900001</v>
      </c>
      <c r="T86" s="2">
        <f>S86*4*PI()*10^-7</f>
        <v>0.62288209945549744</v>
      </c>
      <c r="V86" s="2">
        <v>691942.66749699996</v>
      </c>
      <c r="W86" s="2">
        <f t="shared" si="5"/>
        <v>0.8695208003655599</v>
      </c>
    </row>
    <row r="87" spans="1:23" x14ac:dyDescent="0.25">
      <c r="A87" s="2">
        <v>291.50000000000398</v>
      </c>
      <c r="B87" s="2">
        <v>0.62591295768979993</v>
      </c>
      <c r="C87" s="2">
        <v>0.87159614577540567</v>
      </c>
      <c r="D87" s="2">
        <v>291.50000000000398</v>
      </c>
      <c r="E87" s="2">
        <f>AVERAGE(B$2:B87)</f>
        <v>0.50399924159917076</v>
      </c>
      <c r="G87" s="2">
        <v>291.50000000000398</v>
      </c>
      <c r="H87" s="2">
        <f>AVERAGE(C$2:C87)</f>
        <v>0.77871024099740804</v>
      </c>
      <c r="O87" s="2">
        <f t="shared" si="3"/>
        <v>0.41980109393236209</v>
      </c>
      <c r="P87" s="2">
        <f t="shared" si="4"/>
        <v>1.1990493397647488</v>
      </c>
      <c r="S87" s="2">
        <v>498085.705808</v>
      </c>
      <c r="T87" s="2">
        <f>S87*4*PI()*10^-7</f>
        <v>0.62591295768979993</v>
      </c>
      <c r="V87" s="2">
        <v>693594.17489999998</v>
      </c>
      <c r="W87" s="2">
        <f t="shared" si="5"/>
        <v>0.87159614577540567</v>
      </c>
    </row>
    <row r="88" spans="1:23" x14ac:dyDescent="0.25">
      <c r="A88" s="2">
        <v>291.40000000000401</v>
      </c>
      <c r="B88" s="2">
        <v>0.62860920316520574</v>
      </c>
      <c r="C88" s="2">
        <v>0.87350270487376036</v>
      </c>
      <c r="D88" s="2">
        <v>291.40000000000401</v>
      </c>
      <c r="E88" s="2">
        <f>AVERAGE(B$2:B88)</f>
        <v>0.50543154000797574</v>
      </c>
      <c r="G88" s="2">
        <v>291.40000000000401</v>
      </c>
      <c r="H88" s="2">
        <f>AVERAGE(C$2:C88)</f>
        <v>0.77979980954771089</v>
      </c>
      <c r="O88" s="2">
        <f t="shared" si="3"/>
        <v>0.41919236930143811</v>
      </c>
      <c r="P88" s="2">
        <f t="shared" si="4"/>
        <v>1.1985862747989762</v>
      </c>
      <c r="S88" s="2">
        <v>500231.30978399998</v>
      </c>
      <c r="T88" s="2">
        <f>S88*4*PI()*10^-7</f>
        <v>0.62860920316520574</v>
      </c>
      <c r="V88" s="2">
        <v>695111.36642400001</v>
      </c>
      <c r="W88" s="2">
        <f t="shared" si="5"/>
        <v>0.87350270487376036</v>
      </c>
    </row>
    <row r="89" spans="1:23" x14ac:dyDescent="0.25">
      <c r="A89" s="2">
        <v>291.30000000000399</v>
      </c>
      <c r="B89" s="2">
        <v>0.63159215389219558</v>
      </c>
      <c r="C89" s="2">
        <v>0.8755467282404249</v>
      </c>
      <c r="D89" s="2">
        <v>291.30000000000399</v>
      </c>
      <c r="E89" s="2">
        <f>AVERAGE(B$2:B89)</f>
        <v>0.50686518334756903</v>
      </c>
      <c r="G89" s="2">
        <v>291.30000000000399</v>
      </c>
      <c r="H89" s="2">
        <f>AVERAGE(C$2:C89)</f>
        <v>0.78088784271467349</v>
      </c>
      <c r="O89" s="2">
        <f t="shared" si="3"/>
        <v>0.41858307307698805</v>
      </c>
      <c r="P89" s="2">
        <f t="shared" si="4"/>
        <v>1.1981238623687724</v>
      </c>
      <c r="S89" s="2">
        <v>502605.06654999999</v>
      </c>
      <c r="T89" s="2">
        <f>S89*4*PI()*10^-7</f>
        <v>0.63159215389219558</v>
      </c>
      <c r="V89" s="2">
        <v>696737.94853699999</v>
      </c>
      <c r="W89" s="2">
        <f t="shared" si="5"/>
        <v>0.8755467282404249</v>
      </c>
    </row>
    <row r="90" spans="1:23" x14ac:dyDescent="0.25">
      <c r="A90" s="2">
        <v>291.20000000000402</v>
      </c>
      <c r="B90" s="2">
        <v>0.63450972145484352</v>
      </c>
      <c r="C90" s="2">
        <v>0.87779155329366709</v>
      </c>
      <c r="D90" s="2">
        <v>291.20000000000402</v>
      </c>
      <c r="E90" s="2">
        <f>AVERAGE(B$2:B90)</f>
        <v>0.5082993916409092</v>
      </c>
      <c r="G90" s="2">
        <v>291.20000000000402</v>
      </c>
      <c r="H90" s="2">
        <f>AVERAGE(C$2:C90)</f>
        <v>0.78197664845151604</v>
      </c>
      <c r="O90" s="2">
        <f t="shared" si="3"/>
        <v>0.41797353674806059</v>
      </c>
      <c r="P90" s="2">
        <f t="shared" si="4"/>
        <v>1.1976611215975526</v>
      </c>
      <c r="S90" s="2">
        <v>504926.79304700001</v>
      </c>
      <c r="T90" s="2">
        <f>S90*4*PI()*10^-7</f>
        <v>0.63450972145484352</v>
      </c>
      <c r="V90" s="2">
        <v>698524.32355500001</v>
      </c>
      <c r="W90" s="2">
        <f t="shared" si="5"/>
        <v>0.87779155329366709</v>
      </c>
    </row>
    <row r="91" spans="1:23" x14ac:dyDescent="0.25">
      <c r="A91" s="2">
        <v>291.100000000004</v>
      </c>
      <c r="B91" s="2">
        <v>0.63760373543539384</v>
      </c>
      <c r="C91" s="2">
        <v>0.87989785541716714</v>
      </c>
      <c r="D91" s="2">
        <v>291.100000000004</v>
      </c>
      <c r="E91" s="2">
        <f>AVERAGE(B$2:B91)</f>
        <v>0.509736106571959</v>
      </c>
      <c r="G91" s="2">
        <v>291.100000000004</v>
      </c>
      <c r="H91" s="2">
        <f>AVERAGE(C$2:C91)</f>
        <v>0.78306466186224555</v>
      </c>
      <c r="O91" s="2">
        <f t="shared" si="3"/>
        <v>0.41736293510194411</v>
      </c>
      <c r="P91" s="2">
        <f t="shared" si="4"/>
        <v>1.1971987175637175</v>
      </c>
      <c r="S91" s="2">
        <v>507388.93114200007</v>
      </c>
      <c r="T91" s="2">
        <f>S91*4*PI()*10^-7</f>
        <v>0.63760373543539384</v>
      </c>
      <c r="V91" s="2">
        <v>700200.46552800003</v>
      </c>
      <c r="W91" s="2">
        <f t="shared" si="5"/>
        <v>0.87989785541716714</v>
      </c>
    </row>
    <row r="92" spans="1:23" x14ac:dyDescent="0.25">
      <c r="A92" s="2">
        <v>291.00000000000398</v>
      </c>
      <c r="B92" s="2">
        <v>0.64052401656251934</v>
      </c>
      <c r="C92" s="2">
        <v>0.88199808403656366</v>
      </c>
      <c r="D92" s="2">
        <v>291.00000000000398</v>
      </c>
      <c r="E92" s="2">
        <f>AVERAGE(B$2:B92)</f>
        <v>0.51117333635207496</v>
      </c>
      <c r="G92" s="2">
        <v>291.00000000000398</v>
      </c>
      <c r="H92" s="2">
        <f>AVERAGE(C$2:C92)</f>
        <v>0.78415184232569968</v>
      </c>
      <c r="O92" s="2">
        <f t="shared" si="3"/>
        <v>0.41675211464576273</v>
      </c>
      <c r="P92" s="2">
        <f t="shared" si="4"/>
        <v>1.1967366675311994</v>
      </c>
      <c r="S92" s="2">
        <v>509712.81702500005</v>
      </c>
      <c r="T92" s="2">
        <f>S92*4*PI()*10^-7</f>
        <v>0.64052401656251934</v>
      </c>
      <c r="V92" s="2">
        <v>701871.77436000004</v>
      </c>
      <c r="W92" s="2">
        <f t="shared" si="5"/>
        <v>0.88199808403656366</v>
      </c>
    </row>
    <row r="93" spans="1:23" x14ac:dyDescent="0.25">
      <c r="A93" s="2">
        <v>290.90000000000401</v>
      </c>
      <c r="B93" s="2">
        <v>0.64331671588285</v>
      </c>
      <c r="C93" s="2">
        <v>0.88410622382714654</v>
      </c>
      <c r="D93" s="2">
        <v>290.90000000000401</v>
      </c>
      <c r="E93" s="2">
        <f>AVERAGE(B$2:B93)</f>
        <v>0.51260967743393127</v>
      </c>
      <c r="G93" s="2">
        <v>290.90000000000401</v>
      </c>
      <c r="H93" s="2">
        <f>AVERAGE(C$2:C93)</f>
        <v>0.78523830299419362</v>
      </c>
      <c r="O93" s="2">
        <f t="shared" si="3"/>
        <v>0.41614167188498113</v>
      </c>
      <c r="P93" s="2">
        <f t="shared" si="4"/>
        <v>1.1962749234104375</v>
      </c>
      <c r="S93" s="2">
        <v>511935.17653200001</v>
      </c>
      <c r="T93" s="2">
        <f>S93*4*PI()*10^-7</f>
        <v>0.64331671588285</v>
      </c>
      <c r="V93" s="2">
        <v>703549.37870200002</v>
      </c>
      <c r="W93" s="2">
        <f t="shared" si="5"/>
        <v>0.88410622382714654</v>
      </c>
    </row>
    <row r="94" spans="1:23" x14ac:dyDescent="0.25">
      <c r="A94" s="2">
        <v>290.80000000000399</v>
      </c>
      <c r="B94" s="2">
        <v>0.64643701035911549</v>
      </c>
      <c r="C94" s="2">
        <v>0.88600511011197602</v>
      </c>
      <c r="D94" s="2">
        <v>290.80000000000399</v>
      </c>
      <c r="E94" s="2">
        <f>AVERAGE(B$2:B94)</f>
        <v>0.51404868101377188</v>
      </c>
      <c r="G94" s="2">
        <v>290.80000000000399</v>
      </c>
      <c r="H94" s="2">
        <f>AVERAGE(C$2:C94)</f>
        <v>0.78632181704922366</v>
      </c>
      <c r="O94" s="2">
        <f t="shared" si="3"/>
        <v>0.41553009756663245</v>
      </c>
      <c r="P94" s="2">
        <f t="shared" si="4"/>
        <v>1.1958144315958865</v>
      </c>
      <c r="S94" s="2">
        <v>514418.22798099997</v>
      </c>
      <c r="T94" s="2">
        <f>S94*4*PI()*10^-7</f>
        <v>0.64643701035911549</v>
      </c>
      <c r="V94" s="2">
        <v>705060.46439500002</v>
      </c>
      <c r="W94" s="2">
        <f t="shared" si="5"/>
        <v>0.88600511011197602</v>
      </c>
    </row>
    <row r="95" spans="1:23" x14ac:dyDescent="0.25">
      <c r="A95" s="2">
        <v>290.70000000000402</v>
      </c>
      <c r="B95" s="2">
        <v>0.64928098298357029</v>
      </c>
      <c r="C95" s="2">
        <v>0.88818962065023344</v>
      </c>
      <c r="D95" s="2">
        <v>290.70000000000402</v>
      </c>
      <c r="E95" s="2">
        <f>AVERAGE(B$2:B95)</f>
        <v>0.51548732252408891</v>
      </c>
      <c r="G95" s="2">
        <v>290.70000000000402</v>
      </c>
      <c r="H95" s="2">
        <f>AVERAGE(C$2:C95)</f>
        <v>0.78740551708753226</v>
      </c>
      <c r="O95" s="2">
        <f t="shared" si="3"/>
        <v>0.41491867712727692</v>
      </c>
      <c r="P95" s="2">
        <f t="shared" si="4"/>
        <v>1.1953538607387268</v>
      </c>
      <c r="S95" s="2">
        <v>516681.38948700001</v>
      </c>
      <c r="T95" s="2">
        <f>S95*4*PI()*10^-7</f>
        <v>0.64928098298357029</v>
      </c>
      <c r="V95" s="2">
        <v>706798.8426470001</v>
      </c>
      <c r="W95" s="2">
        <f t="shared" si="5"/>
        <v>0.88818962065023344</v>
      </c>
    </row>
    <row r="96" spans="1:23" x14ac:dyDescent="0.25">
      <c r="A96" s="2">
        <v>290.600000000004</v>
      </c>
      <c r="B96" s="2">
        <v>0.65236987063637886</v>
      </c>
      <c r="C96" s="2">
        <v>0.89015735487272085</v>
      </c>
      <c r="D96" s="2">
        <v>290.600000000004</v>
      </c>
      <c r="E96" s="2">
        <f>AVERAGE(B$2:B96)</f>
        <v>0.51692819145158664</v>
      </c>
      <c r="G96" s="2">
        <v>290.600000000004</v>
      </c>
      <c r="H96" s="2">
        <f>AVERAGE(C$2:C96)</f>
        <v>0.78848711538000804</v>
      </c>
      <c r="O96" s="2">
        <f t="shared" si="3"/>
        <v>0.41430631003902979</v>
      </c>
      <c r="P96" s="2">
        <f t="shared" si="4"/>
        <v>1.1948941831203284</v>
      </c>
      <c r="S96" s="2">
        <v>519139.44818000001</v>
      </c>
      <c r="T96" s="2">
        <f>S96*4*PI()*10^-7</f>
        <v>0.65236987063637886</v>
      </c>
      <c r="V96" s="2">
        <v>708364.71578799991</v>
      </c>
      <c r="W96" s="2">
        <f t="shared" si="5"/>
        <v>0.89015735487272085</v>
      </c>
    </row>
    <row r="97" spans="1:23" x14ac:dyDescent="0.25">
      <c r="A97" s="2">
        <v>290.50000000000398</v>
      </c>
      <c r="B97" s="2">
        <v>0.65519395474126574</v>
      </c>
      <c r="C97" s="2">
        <v>0.89219842105570735</v>
      </c>
      <c r="D97" s="2">
        <v>290.50000000000398</v>
      </c>
      <c r="E97" s="2">
        <f>AVERAGE(B$2:B97)</f>
        <v>0.51836845981918744</v>
      </c>
      <c r="G97" s="2">
        <v>290.50000000000398</v>
      </c>
      <c r="H97" s="2">
        <f>AVERAGE(C$2:C97)</f>
        <v>0.78956744148079661</v>
      </c>
      <c r="O97" s="2">
        <f t="shared" si="3"/>
        <v>0.41369419818781938</v>
      </c>
      <c r="P97" s="2">
        <f t="shared" si="4"/>
        <v>1.1944350461814492</v>
      </c>
      <c r="S97" s="2">
        <v>521386.78290500003</v>
      </c>
      <c r="T97" s="2">
        <f>S97*4*PI()*10^-7</f>
        <v>0.65519395474126574</v>
      </c>
      <c r="V97" s="2">
        <v>709988.94464899995</v>
      </c>
      <c r="W97" s="2">
        <f t="shared" si="5"/>
        <v>0.89219842105570735</v>
      </c>
    </row>
    <row r="98" spans="1:23" x14ac:dyDescent="0.25">
      <c r="A98" s="2">
        <v>290.40000000000401</v>
      </c>
      <c r="B98" s="2">
        <v>0.65818397856556654</v>
      </c>
      <c r="C98" s="2">
        <v>0.89447401807307991</v>
      </c>
      <c r="D98" s="2">
        <v>290.40000000000401</v>
      </c>
      <c r="E98" s="2">
        <f>AVERAGE(B$2:B98)</f>
        <v>0.51980985691966564</v>
      </c>
      <c r="G98" s="2">
        <v>290.40000000000401</v>
      </c>
      <c r="H98" s="2">
        <f>AVERAGE(C$2:C98)</f>
        <v>0.79064895257968615</v>
      </c>
      <c r="O98" s="2">
        <f t="shared" si="3"/>
        <v>0.41308160662686411</v>
      </c>
      <c r="P98" s="2">
        <f t="shared" si="4"/>
        <v>1.1939754056201914</v>
      </c>
      <c r="S98" s="2">
        <v>523766.16826300003</v>
      </c>
      <c r="T98" s="2">
        <f>S98*4*PI()*10^-7</f>
        <v>0.65818397856556654</v>
      </c>
      <c r="V98" s="2">
        <v>711799.80721799994</v>
      </c>
      <c r="W98" s="2">
        <f t="shared" si="5"/>
        <v>0.89447401807307991</v>
      </c>
    </row>
    <row r="99" spans="1:23" x14ac:dyDescent="0.25">
      <c r="A99" s="2">
        <v>290.30000000000399</v>
      </c>
      <c r="B99" s="2">
        <v>0.66097837081101007</v>
      </c>
      <c r="C99" s="2">
        <v>0.89639886370117394</v>
      </c>
      <c r="D99" s="2">
        <v>290.30000000000399</v>
      </c>
      <c r="E99" s="2">
        <f>AVERAGE(B$2:B99)</f>
        <v>0.52125035195937319</v>
      </c>
      <c r="G99" s="2">
        <v>290.30000000000399</v>
      </c>
      <c r="H99" s="2">
        <f>AVERAGE(C$2:C99)</f>
        <v>0.79172803330541563</v>
      </c>
      <c r="O99" s="2">
        <f t="shared" si="3"/>
        <v>0.41246939844035535</v>
      </c>
      <c r="P99" s="2">
        <f t="shared" si="4"/>
        <v>1.1935167979638059</v>
      </c>
      <c r="S99" s="2">
        <v>525989.87495700002</v>
      </c>
      <c r="T99" s="2">
        <f>S99*4*PI()*10^-7</f>
        <v>0.66097837081101007</v>
      </c>
      <c r="V99" s="2">
        <v>713331.55070000002</v>
      </c>
      <c r="W99" s="2">
        <f t="shared" si="5"/>
        <v>0.89639886370117394</v>
      </c>
    </row>
    <row r="100" spans="1:23" x14ac:dyDescent="0.25">
      <c r="A100" s="2">
        <v>290.20000000000402</v>
      </c>
      <c r="B100" s="2">
        <v>0.66409872673808445</v>
      </c>
      <c r="C100" s="2">
        <v>0.89836071452989574</v>
      </c>
      <c r="D100" s="2">
        <v>290.20000000000402</v>
      </c>
      <c r="E100" s="2">
        <f>AVERAGE(B$2:B100)</f>
        <v>0.52269326483592582</v>
      </c>
      <c r="G100" s="2">
        <v>290.20000000000402</v>
      </c>
      <c r="H100" s="2">
        <f>AVERAGE(C$2:C100)</f>
        <v>0.79280513109556194</v>
      </c>
      <c r="O100" s="2">
        <f t="shared" si="3"/>
        <v>0.41185616267688907</v>
      </c>
      <c r="P100" s="2">
        <f t="shared" si="4"/>
        <v>1.1930590330520072</v>
      </c>
      <c r="S100" s="2">
        <v>528472.97530699999</v>
      </c>
      <c r="T100" s="2">
        <f>S100*4*PI()*10^-7</f>
        <v>0.66409872673808445</v>
      </c>
      <c r="V100" s="2">
        <v>714892.74198499997</v>
      </c>
      <c r="W100" s="2">
        <f t="shared" si="5"/>
        <v>0.89836071452989574</v>
      </c>
    </row>
    <row r="101" spans="1:23" x14ac:dyDescent="0.25">
      <c r="A101" s="2">
        <v>290.100000000004</v>
      </c>
      <c r="B101" s="2">
        <v>0.66715913735139964</v>
      </c>
      <c r="C101" s="2">
        <v>0.90027525071759085</v>
      </c>
      <c r="D101" s="2">
        <v>290.100000000004</v>
      </c>
      <c r="E101" s="2">
        <f>AVERAGE(B$2:B101)</f>
        <v>0.52413792356108058</v>
      </c>
      <c r="G101" s="2">
        <v>290.100000000004</v>
      </c>
      <c r="H101" s="2">
        <f>AVERAGE(C$2:C101)</f>
        <v>0.79387983229178216</v>
      </c>
      <c r="O101" s="2">
        <f t="shared" si="3"/>
        <v>0.41124218493043979</v>
      </c>
      <c r="P101" s="2">
        <f t="shared" si="4"/>
        <v>1.1926022866889581</v>
      </c>
      <c r="S101" s="2">
        <v>530908.372692</v>
      </c>
      <c r="T101" s="2">
        <f>S101*4*PI()*10^-7</f>
        <v>0.66715913735139964</v>
      </c>
      <c r="V101" s="2">
        <v>716416.28147499997</v>
      </c>
      <c r="W101" s="2">
        <f t="shared" si="5"/>
        <v>0.90027525071759085</v>
      </c>
    </row>
    <row r="102" spans="1:23" x14ac:dyDescent="0.25">
      <c r="A102" s="2">
        <v>290.00000000000398</v>
      </c>
      <c r="B102" s="2">
        <v>0.67001053917017916</v>
      </c>
      <c r="C102" s="2">
        <v>0.90238444837541165</v>
      </c>
      <c r="D102" s="2">
        <v>290.00000000000398</v>
      </c>
      <c r="E102" s="2">
        <f>AVERAGE(B$2:B102)</f>
        <v>0.52558220688394286</v>
      </c>
      <c r="G102" s="2">
        <v>290.00000000000398</v>
      </c>
      <c r="H102" s="2">
        <f>AVERAGE(C$2:C102)</f>
        <v>0.79495413542132309</v>
      </c>
      <c r="O102" s="2">
        <f t="shared" si="3"/>
        <v>0.41062836672939007</v>
      </c>
      <c r="P102" s="2">
        <f t="shared" si="4"/>
        <v>1.1921457095036381</v>
      </c>
      <c r="S102" s="2">
        <v>533177.44616299996</v>
      </c>
      <c r="T102" s="2">
        <f>S102*4*PI()*10^-7</f>
        <v>0.67001053917017916</v>
      </c>
      <c r="V102" s="2">
        <v>718094.72764100006</v>
      </c>
      <c r="W102" s="2">
        <f t="shared" si="5"/>
        <v>0.90238444837541165</v>
      </c>
    </row>
    <row r="103" spans="1:23" x14ac:dyDescent="0.25">
      <c r="A103" s="2">
        <v>289.90000000000401</v>
      </c>
      <c r="B103" s="2">
        <v>0.67283740097075939</v>
      </c>
      <c r="C103" s="2">
        <v>0.90449478748945389</v>
      </c>
      <c r="D103" s="2">
        <v>289.90000000000401</v>
      </c>
      <c r="E103" s="2">
        <f>AVERAGE(B$2:B103)</f>
        <v>0.52702588525734306</v>
      </c>
      <c r="G103" s="2">
        <v>289.90000000000401</v>
      </c>
      <c r="H103" s="2">
        <f>AVERAGE(C$2:C103)</f>
        <v>0.79602806338277532</v>
      </c>
      <c r="O103" s="2">
        <f t="shared" si="3"/>
        <v>0.41001480563093556</v>
      </c>
      <c r="P103" s="2">
        <f t="shared" si="4"/>
        <v>1.1916892917641817</v>
      </c>
      <c r="S103" s="2">
        <v>535426.99130799994</v>
      </c>
      <c r="T103" s="2">
        <f>S103*4*PI()*10^-7</f>
        <v>0.67283740097075939</v>
      </c>
      <c r="V103" s="2">
        <v>719774.08214900002</v>
      </c>
      <c r="W103" s="2">
        <f t="shared" si="5"/>
        <v>0.90449478748945389</v>
      </c>
    </row>
    <row r="104" spans="1:23" x14ac:dyDescent="0.25">
      <c r="A104" s="2">
        <v>289.80000000000399</v>
      </c>
      <c r="B104" s="2">
        <v>0.67576081191961923</v>
      </c>
      <c r="C104" s="2">
        <v>0.90671374592165332</v>
      </c>
      <c r="D104" s="2">
        <v>289.80000000000399</v>
      </c>
      <c r="E104" s="2">
        <f>AVERAGE(B$2:B104)</f>
        <v>0.52846991367153984</v>
      </c>
      <c r="G104" s="2">
        <v>289.80000000000399</v>
      </c>
      <c r="H104" s="2">
        <f>AVERAGE(C$2:C104)</f>
        <v>0.79710268165985176</v>
      </c>
      <c r="O104" s="2">
        <f t="shared" si="3"/>
        <v>0.4094010957656784</v>
      </c>
      <c r="P104" s="2">
        <f t="shared" si="4"/>
        <v>1.1912325806416417</v>
      </c>
      <c r="S104" s="2">
        <v>537753.36782399996</v>
      </c>
      <c r="T104" s="2">
        <f>S104*4*PI()*10^-7</f>
        <v>0.67576081191961923</v>
      </c>
      <c r="V104" s="2">
        <v>721539.87316399999</v>
      </c>
      <c r="W104" s="2">
        <f t="shared" si="5"/>
        <v>0.90671374592165332</v>
      </c>
    </row>
    <row r="105" spans="1:23" x14ac:dyDescent="0.25">
      <c r="A105" s="2">
        <v>289.70000000000402</v>
      </c>
      <c r="B105" s="2">
        <v>0.67883840741545753</v>
      </c>
      <c r="C105" s="2">
        <v>0.90877488328897094</v>
      </c>
      <c r="D105" s="2">
        <v>289.70000000000402</v>
      </c>
      <c r="E105" s="2">
        <f>AVERAGE(B$2:B105)</f>
        <v>0.52991576457292366</v>
      </c>
      <c r="G105" s="2">
        <v>289.70000000000402</v>
      </c>
      <c r="H105" s="2">
        <f>AVERAGE(C$2:C105)</f>
        <v>0.79817645282936256</v>
      </c>
      <c r="O105" s="2">
        <f t="shared" si="3"/>
        <v>0.4087866113461569</v>
      </c>
      <c r="P105" s="2">
        <f t="shared" si="4"/>
        <v>1.1907762295385202</v>
      </c>
      <c r="S105" s="2">
        <v>540202.44050400006</v>
      </c>
      <c r="T105" s="2">
        <f>S105*4*PI()*10^-7</f>
        <v>0.67883840741545753</v>
      </c>
      <c r="V105" s="2">
        <v>723180.07416600001</v>
      </c>
      <c r="W105" s="2">
        <f t="shared" si="5"/>
        <v>0.90877488328897094</v>
      </c>
    </row>
    <row r="106" spans="1:23" x14ac:dyDescent="0.25">
      <c r="A106" s="2">
        <v>289.600000000004</v>
      </c>
      <c r="B106" s="2">
        <v>0.68170041212954924</v>
      </c>
      <c r="C106" s="2">
        <v>0.91091444638254937</v>
      </c>
      <c r="D106" s="2">
        <v>289.600000000004</v>
      </c>
      <c r="E106" s="2">
        <f>AVERAGE(B$2:B106)</f>
        <v>0.53136133264489149</v>
      </c>
      <c r="G106" s="2">
        <v>289.600000000004</v>
      </c>
      <c r="H106" s="2">
        <f>AVERAGE(C$2:C106)</f>
        <v>0.79925014800605954</v>
      </c>
      <c r="O106" s="2">
        <f t="shared" si="3"/>
        <v>0.40817224712870426</v>
      </c>
      <c r="P106" s="2">
        <f t="shared" si="4"/>
        <v>1.1903199107322282</v>
      </c>
      <c r="S106" s="2">
        <v>542479.95149100001</v>
      </c>
      <c r="T106" s="2">
        <f>S106*4*PI()*10^-7</f>
        <v>0.68170041212954924</v>
      </c>
      <c r="V106" s="2">
        <v>724882.68437799998</v>
      </c>
      <c r="W106" s="2">
        <f t="shared" si="5"/>
        <v>0.91091444638254937</v>
      </c>
    </row>
    <row r="107" spans="1:23" x14ac:dyDescent="0.25">
      <c r="A107" s="2">
        <v>289.50000000000398</v>
      </c>
      <c r="B107" s="2">
        <v>0.68468280711885177</v>
      </c>
      <c r="C107" s="2">
        <v>0.91289209314667319</v>
      </c>
      <c r="D107" s="2">
        <v>289.50000000000398</v>
      </c>
      <c r="E107" s="2">
        <f>AVERAGE(B$2:B107)</f>
        <v>0.53280776164936283</v>
      </c>
      <c r="G107" s="2">
        <v>289.50000000000398</v>
      </c>
      <c r="H107" s="2">
        <f>AVERAGE(C$2:C107)</f>
        <v>0.80032224182814082</v>
      </c>
      <c r="O107" s="2">
        <f t="shared" si="3"/>
        <v>0.40755751701625564</v>
      </c>
      <c r="P107" s="2">
        <f t="shared" si="4"/>
        <v>1.1898642724991961</v>
      </c>
      <c r="S107" s="2">
        <v>544853.26601500006</v>
      </c>
      <c r="T107" s="2">
        <f>S107*4*PI()*10^-7</f>
        <v>0.68468280711885177</v>
      </c>
      <c r="V107" s="2">
        <v>726456.44566900004</v>
      </c>
      <c r="W107" s="2">
        <f t="shared" si="5"/>
        <v>0.91289209314667319</v>
      </c>
    </row>
    <row r="108" spans="1:23" x14ac:dyDescent="0.25">
      <c r="A108" s="2">
        <v>289.40000000000401</v>
      </c>
      <c r="B108" s="2">
        <v>0.68768360796563566</v>
      </c>
      <c r="C108" s="2">
        <v>0.91473566447094279</v>
      </c>
      <c r="D108" s="2">
        <v>289.40000000000401</v>
      </c>
      <c r="E108" s="2">
        <f>AVERAGE(B$2:B108)</f>
        <v>0.53425519946540279</v>
      </c>
      <c r="G108" s="2">
        <v>289.40000000000401</v>
      </c>
      <c r="H108" s="2">
        <f>AVERAGE(C$2:C108)</f>
        <v>0.80139152615190523</v>
      </c>
      <c r="O108" s="2">
        <f t="shared" si="3"/>
        <v>0.40694235816043489</v>
      </c>
      <c r="P108" s="2">
        <f t="shared" si="4"/>
        <v>1.1894098282986476</v>
      </c>
      <c r="S108" s="2">
        <v>547241.22745500004</v>
      </c>
      <c r="T108" s="2">
        <f>S108*4*PI()*10^-7</f>
        <v>0.68768360796563566</v>
      </c>
      <c r="V108" s="2">
        <v>727923.51311499998</v>
      </c>
      <c r="W108" s="2">
        <f t="shared" si="5"/>
        <v>0.91473566447094279</v>
      </c>
    </row>
    <row r="109" spans="1:23" x14ac:dyDescent="0.25">
      <c r="A109" s="2">
        <v>289.30000000000399</v>
      </c>
      <c r="B109" s="2">
        <v>0.69077927526084193</v>
      </c>
      <c r="C109" s="2">
        <v>0.91695966643609472</v>
      </c>
      <c r="D109" s="2">
        <v>289.30000000000399</v>
      </c>
      <c r="E109" s="2">
        <f>AVERAGE(B$2:B109)</f>
        <v>0.53570449646350882</v>
      </c>
      <c r="G109" s="2">
        <v>289.30000000000399</v>
      </c>
      <c r="H109" s="2">
        <f>AVERAGE(C$2:C109)</f>
        <v>0.80246160152490709</v>
      </c>
      <c r="O109" s="2">
        <f t="shared" si="3"/>
        <v>0.40632640915508239</v>
      </c>
      <c r="P109" s="2">
        <f t="shared" si="4"/>
        <v>1.1889550479033844</v>
      </c>
      <c r="S109" s="2">
        <v>549704.681216</v>
      </c>
      <c r="T109" s="2">
        <f>S109*4*PI()*10^-7</f>
        <v>0.69077927526084193</v>
      </c>
      <c r="V109" s="2">
        <v>729693.31764600007</v>
      </c>
      <c r="W109" s="2">
        <f t="shared" si="5"/>
        <v>0.91695966643609472</v>
      </c>
    </row>
    <row r="110" spans="1:23" x14ac:dyDescent="0.25">
      <c r="A110" s="2">
        <v>289.20000000000402</v>
      </c>
      <c r="B110" s="2">
        <v>0.6936695700808676</v>
      </c>
      <c r="C110" s="2">
        <v>0.91899860298619995</v>
      </c>
      <c r="D110" s="2">
        <v>289.20000000000402</v>
      </c>
      <c r="E110" s="2">
        <f>AVERAGE(B$2:B110)</f>
        <v>0.53715371732238359</v>
      </c>
      <c r="G110" s="2">
        <v>289.20000000000402</v>
      </c>
      <c r="H110" s="2">
        <f>AVERAGE(C$2:C110)</f>
        <v>0.80353074832730431</v>
      </c>
      <c r="O110" s="2">
        <f t="shared" si="3"/>
        <v>0.4057104925087866</v>
      </c>
      <c r="P110" s="2">
        <f t="shared" si="4"/>
        <v>1.1885006621492062</v>
      </c>
      <c r="S110" s="2">
        <v>552004.70475399995</v>
      </c>
      <c r="T110" s="2">
        <f>S110*4*PI()*10^-7</f>
        <v>0.6936695700808676</v>
      </c>
      <c r="V110" s="2">
        <v>731315.85179899994</v>
      </c>
      <c r="W110" s="2">
        <f t="shared" si="5"/>
        <v>0.91899860298619995</v>
      </c>
    </row>
    <row r="111" spans="1:23" x14ac:dyDescent="0.25">
      <c r="A111" s="2">
        <v>289.100000000004</v>
      </c>
      <c r="B111" s="2">
        <v>0.69663241974195367</v>
      </c>
      <c r="C111" s="2">
        <v>0.92126103235600032</v>
      </c>
      <c r="D111" s="2">
        <v>289.100000000004</v>
      </c>
      <c r="E111" s="2">
        <f>AVERAGE(B$2:B111)</f>
        <v>0.53860352370801601</v>
      </c>
      <c r="G111" s="2">
        <v>289.100000000004</v>
      </c>
      <c r="H111" s="2">
        <f>AVERAGE(C$2:C111)</f>
        <v>0.80460102363665609</v>
      </c>
      <c r="O111" s="2">
        <f t="shared" si="3"/>
        <v>0.40509432701451525</v>
      </c>
      <c r="P111" s="2">
        <f t="shared" si="4"/>
        <v>1.1880457967813003</v>
      </c>
      <c r="S111" s="2">
        <v>554362.4656</v>
      </c>
      <c r="T111" s="2">
        <f>S111*4*PI()*10^-7</f>
        <v>0.69663241974195367</v>
      </c>
      <c r="V111" s="2">
        <v>733116.23588699999</v>
      </c>
      <c r="W111" s="2">
        <f t="shared" si="5"/>
        <v>0.92126103235600032</v>
      </c>
    </row>
    <row r="112" spans="1:23" x14ac:dyDescent="0.25">
      <c r="A112" s="2">
        <v>289.00000000000398</v>
      </c>
      <c r="B112" s="2">
        <v>0.69962574642314224</v>
      </c>
      <c r="C112" s="2">
        <v>0.92308538655298167</v>
      </c>
      <c r="D112" s="2">
        <v>289.00000000000398</v>
      </c>
      <c r="E112" s="2">
        <f>AVERAGE(B$2:B112)</f>
        <v>0.54005417436310732</v>
      </c>
      <c r="G112" s="2">
        <v>289.00000000000398</v>
      </c>
      <c r="H112" s="2">
        <f>AVERAGE(C$2:C112)</f>
        <v>0.805668450329596</v>
      </c>
      <c r="O112" s="2">
        <f t="shared" si="3"/>
        <v>0.40447780270701644</v>
      </c>
      <c r="P112" s="2">
        <f t="shared" si="4"/>
        <v>1.1875921420710081</v>
      </c>
      <c r="S112" s="2">
        <v>556744.47928800003</v>
      </c>
      <c r="T112" s="2">
        <f>S112*4*PI()*10^-7</f>
        <v>0.69962574642314224</v>
      </c>
      <c r="V112" s="2">
        <v>734568.01082900004</v>
      </c>
      <c r="W112" s="2">
        <f t="shared" si="5"/>
        <v>0.92308538655298167</v>
      </c>
    </row>
    <row r="113" spans="1:23" x14ac:dyDescent="0.25">
      <c r="A113" s="2">
        <v>288.90000000000401</v>
      </c>
      <c r="B113" s="2">
        <v>0.70266283580918099</v>
      </c>
      <c r="C113" s="2">
        <v>0.92532495929935998</v>
      </c>
      <c r="D113" s="2">
        <v>288.90000000000401</v>
      </c>
      <c r="E113" s="2">
        <f>AVERAGE(B$2:B113)</f>
        <v>0.54150603741173298</v>
      </c>
      <c r="G113" s="2">
        <v>288.90000000000401</v>
      </c>
      <c r="H113" s="2">
        <f>AVERAGE(C$2:C113)</f>
        <v>0.80673681201682601</v>
      </c>
      <c r="O113" s="2">
        <f t="shared" si="3"/>
        <v>0.40386076313412167</v>
      </c>
      <c r="P113" s="2">
        <f t="shared" si="4"/>
        <v>1.187138089989574</v>
      </c>
      <c r="S113" s="2">
        <v>559161.31822999998</v>
      </c>
      <c r="T113" s="2">
        <f>S113*4*PI()*10^-7</f>
        <v>0.70266283580918099</v>
      </c>
      <c r="V113" s="2">
        <v>736350.20619400009</v>
      </c>
      <c r="W113" s="2">
        <f t="shared" si="5"/>
        <v>0.92532495929935998</v>
      </c>
    </row>
    <row r="114" spans="1:23" x14ac:dyDescent="0.25">
      <c r="A114" s="2">
        <v>288.80000000000399</v>
      </c>
      <c r="B114" s="2">
        <v>0.7056141552534585</v>
      </c>
      <c r="C114" s="2">
        <v>0.92761688992189406</v>
      </c>
      <c r="D114" s="2">
        <v>288.80000000000399</v>
      </c>
      <c r="E114" s="2">
        <f>AVERAGE(B$2:B114)</f>
        <v>0.54295832164042079</v>
      </c>
      <c r="G114" s="2">
        <v>288.80000000000399</v>
      </c>
      <c r="H114" s="2">
        <f>AVERAGE(C$2:C114)</f>
        <v>0.80780654721952572</v>
      </c>
      <c r="O114" s="2">
        <f t="shared" si="3"/>
        <v>0.40324354456034528</v>
      </c>
      <c r="P114" s="2">
        <f t="shared" si="4"/>
        <v>1.1866834541661684</v>
      </c>
      <c r="S114" s="2">
        <v>561509.903621</v>
      </c>
      <c r="T114" s="2">
        <f>S114*4*PI()*10^-7</f>
        <v>0.7056141552534585</v>
      </c>
      <c r="V114" s="2">
        <v>738174.06663300004</v>
      </c>
      <c r="W114" s="2">
        <f t="shared" si="5"/>
        <v>0.92761688992189406</v>
      </c>
    </row>
    <row r="115" spans="1:23" x14ac:dyDescent="0.25">
      <c r="A115" s="2">
        <v>288.70000000000402</v>
      </c>
      <c r="B115" s="2">
        <v>0.70858930401102238</v>
      </c>
      <c r="C115" s="2">
        <v>0.92957270943810133</v>
      </c>
      <c r="D115" s="2">
        <v>288.70000000000402</v>
      </c>
      <c r="E115" s="2">
        <f>AVERAGE(B$2:B115)</f>
        <v>0.54441122499454886</v>
      </c>
      <c r="G115" s="2">
        <v>288.70000000000402</v>
      </c>
      <c r="H115" s="2">
        <f>AVERAGE(C$2:C115)</f>
        <v>0.80887467144951319</v>
      </c>
      <c r="O115" s="2">
        <f t="shared" si="3"/>
        <v>0.40262606285920466</v>
      </c>
      <c r="P115" s="2">
        <f t="shared" si="4"/>
        <v>1.1862295030036989</v>
      </c>
      <c r="S115" s="2">
        <v>563877.45177699998</v>
      </c>
      <c r="T115" s="2">
        <f>S115*4*PI()*10^-7</f>
        <v>0.70858930401102238</v>
      </c>
      <c r="V115" s="2">
        <v>739730.45835199999</v>
      </c>
      <c r="W115" s="2">
        <f t="shared" si="5"/>
        <v>0.92957270943810133</v>
      </c>
    </row>
    <row r="116" spans="1:23" x14ac:dyDescent="0.25">
      <c r="A116" s="2">
        <v>288.600000000004</v>
      </c>
      <c r="B116" s="2">
        <v>0.71161022895535408</v>
      </c>
      <c r="C116" s="2">
        <v>0.93153719123506007</v>
      </c>
      <c r="D116" s="2">
        <v>288.600000000004</v>
      </c>
      <c r="E116" s="2">
        <f>AVERAGE(B$2:B116)</f>
        <v>0.54586512937681664</v>
      </c>
      <c r="G116" s="2">
        <v>288.600000000004</v>
      </c>
      <c r="H116" s="2">
        <f>AVERAGE(C$2:C116)</f>
        <v>0.80994130205634418</v>
      </c>
      <c r="O116" s="2">
        <f t="shared" si="3"/>
        <v>0.40200815572263726</v>
      </c>
      <c r="P116" s="2">
        <f t="shared" si="4"/>
        <v>1.1857761866287844</v>
      </c>
      <c r="S116" s="2">
        <v>566281.42746499996</v>
      </c>
      <c r="T116" s="2">
        <f>S116*4*PI()*10^-7</f>
        <v>0.71161022895535408</v>
      </c>
      <c r="V116" s="2">
        <v>741293.74329500005</v>
      </c>
      <c r="W116" s="2">
        <f t="shared" si="5"/>
        <v>0.93153719123506007</v>
      </c>
    </row>
    <row r="117" spans="1:23" x14ac:dyDescent="0.25">
      <c r="A117" s="2">
        <v>288.50000000000398</v>
      </c>
      <c r="B117" s="2">
        <v>0.71471570405778062</v>
      </c>
      <c r="C117" s="2">
        <v>0.93376282824839141</v>
      </c>
      <c r="D117" s="2">
        <v>288.50000000000398</v>
      </c>
      <c r="E117" s="2">
        <f>AVERAGE(B$2:B117)</f>
        <v>0.54732073777923873</v>
      </c>
      <c r="G117" s="2">
        <v>288.50000000000398</v>
      </c>
      <c r="H117" s="2">
        <f>AVERAGE(C$2:C117)</f>
        <v>0.81100872900627552</v>
      </c>
      <c r="O117" s="2">
        <f t="shared" si="3"/>
        <v>0.40138952438011305</v>
      </c>
      <c r="P117" s="2">
        <f t="shared" si="4"/>
        <v>1.1853225318092713</v>
      </c>
      <c r="S117" s="2">
        <v>568752.68603099999</v>
      </c>
      <c r="T117" s="2">
        <f>S117*4*PI()*10^-7</f>
        <v>0.71471570405778062</v>
      </c>
      <c r="V117" s="2">
        <v>743064.84895599994</v>
      </c>
      <c r="W117" s="2">
        <f t="shared" si="5"/>
        <v>0.93376282824839141</v>
      </c>
    </row>
    <row r="118" spans="1:23" x14ac:dyDescent="0.25">
      <c r="A118" s="2">
        <v>288.40000000000401</v>
      </c>
      <c r="B118" s="2">
        <v>0.71770342571041845</v>
      </c>
      <c r="C118" s="2">
        <v>0.93570425785150202</v>
      </c>
      <c r="D118" s="2">
        <v>288.40000000000401</v>
      </c>
      <c r="E118" s="2">
        <f>AVERAGE(B$2:B118)</f>
        <v>0.5487770000692489</v>
      </c>
      <c r="G118" s="2">
        <v>288.40000000000401</v>
      </c>
      <c r="H118" s="2">
        <f>AVERAGE(C$2:C118)</f>
        <v>0.81207450275708948</v>
      </c>
      <c r="O118" s="2">
        <f t="shared" si="3"/>
        <v>0.40077061513636503</v>
      </c>
      <c r="P118" s="2">
        <f t="shared" si="4"/>
        <v>1.184869579596852</v>
      </c>
      <c r="S118" s="2">
        <v>571130.23937899992</v>
      </c>
      <c r="T118" s="2">
        <f>S118*4*PI()*10^-7</f>
        <v>0.71770342571041845</v>
      </c>
      <c r="V118" s="2">
        <v>744609.78954599996</v>
      </c>
      <c r="W118" s="2">
        <f t="shared" si="5"/>
        <v>0.93570425785150202</v>
      </c>
    </row>
    <row r="119" spans="1:23" x14ac:dyDescent="0.25">
      <c r="A119" s="2">
        <v>288.30000000000399</v>
      </c>
      <c r="B119" s="2">
        <v>0.72077275641991423</v>
      </c>
      <c r="C119" s="2">
        <v>0.93794680704077815</v>
      </c>
      <c r="D119" s="2">
        <v>288.30000000000399</v>
      </c>
      <c r="E119" s="2">
        <f>AVERAGE(B$2:B119)</f>
        <v>0.55023459122476304</v>
      </c>
      <c r="G119" s="2">
        <v>288.30000000000399</v>
      </c>
      <c r="H119" s="2">
        <f>AVERAGE(C$2:C119)</f>
        <v>0.81314121720017152</v>
      </c>
      <c r="O119" s="2">
        <f t="shared" si="3"/>
        <v>0.40015114112681222</v>
      </c>
      <c r="P119" s="2">
        <f t="shared" si="4"/>
        <v>1.184416227591659</v>
      </c>
      <c r="S119" s="2">
        <v>573572.73515099997</v>
      </c>
      <c r="T119" s="2">
        <f>S119*4*PI()*10^-7</f>
        <v>0.72077275641991423</v>
      </c>
      <c r="V119" s="2">
        <v>746394.353489</v>
      </c>
      <c r="W119" s="2">
        <f t="shared" si="5"/>
        <v>0.93794680704077815</v>
      </c>
    </row>
    <row r="120" spans="1:23" x14ac:dyDescent="0.25">
      <c r="A120" s="2">
        <v>288.20000000000402</v>
      </c>
      <c r="B120" s="2">
        <v>0.72377588316492536</v>
      </c>
      <c r="C120" s="2">
        <v>0.94000160971323543</v>
      </c>
      <c r="D120" s="2">
        <v>288.20000000000402</v>
      </c>
      <c r="E120" s="2">
        <f>AVERAGE(B$2:B120)</f>
        <v>0.55169292140913406</v>
      </c>
      <c r="G120" s="2">
        <v>288.20000000000402</v>
      </c>
      <c r="H120" s="2">
        <f>AVERAGE(C$2:C120)</f>
        <v>0.81420727091876866</v>
      </c>
      <c r="O120" s="2">
        <f t="shared" si="3"/>
        <v>0.39953135303112675</v>
      </c>
      <c r="P120" s="2">
        <f t="shared" si="4"/>
        <v>1.1839631563933606</v>
      </c>
      <c r="S120" s="2">
        <v>575962.54748199997</v>
      </c>
      <c r="T120" s="2">
        <f>S120*4*PI()*10^-7</f>
        <v>0.72377588316492536</v>
      </c>
      <c r="V120" s="2">
        <v>748029.51350100001</v>
      </c>
      <c r="W120" s="2">
        <f t="shared" si="5"/>
        <v>0.94000160971323543</v>
      </c>
    </row>
    <row r="121" spans="1:23" x14ac:dyDescent="0.25">
      <c r="A121" s="2">
        <v>288.100000000004</v>
      </c>
      <c r="B121" s="2">
        <v>0.72678087567165439</v>
      </c>
      <c r="C121" s="2">
        <v>0.94220643823180283</v>
      </c>
      <c r="D121" s="2">
        <v>288.100000000004</v>
      </c>
      <c r="E121" s="2">
        <f>AVERAGE(B$2:B121)</f>
        <v>0.55315198769465501</v>
      </c>
      <c r="G121" s="2">
        <v>288.100000000004</v>
      </c>
      <c r="H121" s="2">
        <f>AVERAGE(C$2:C121)</f>
        <v>0.81527393064637732</v>
      </c>
      <c r="O121" s="2">
        <f t="shared" si="3"/>
        <v>0.39891125209357947</v>
      </c>
      <c r="P121" s="2">
        <f t="shared" si="4"/>
        <v>1.1835098276421601</v>
      </c>
      <c r="S121" s="2">
        <v>578353.84453900007</v>
      </c>
      <c r="T121" s="2">
        <f>S121*4*PI()*10^-7</f>
        <v>0.72678087567165439</v>
      </c>
      <c r="V121" s="2">
        <v>749784.06028800004</v>
      </c>
      <c r="W121" s="2">
        <f t="shared" si="5"/>
        <v>0.94220643823180283</v>
      </c>
    </row>
    <row r="122" spans="1:23" x14ac:dyDescent="0.25">
      <c r="A122" s="2">
        <v>288.00000000000398</v>
      </c>
      <c r="B122" s="2">
        <v>0.72993563819455065</v>
      </c>
      <c r="C122" s="2">
        <v>0.94446078111195353</v>
      </c>
      <c r="D122" s="2">
        <v>288.00000000000398</v>
      </c>
      <c r="E122" s="2">
        <f>AVERAGE(B$2:B122)</f>
        <v>0.55461300959961279</v>
      </c>
      <c r="G122" s="2">
        <v>288.00000000000398</v>
      </c>
      <c r="H122" s="2">
        <f>AVERAGE(C$2:C122)</f>
        <v>0.81634159056758049</v>
      </c>
      <c r="O122" s="2">
        <f t="shared" si="3"/>
        <v>0.39829032002076553</v>
      </c>
      <c r="P122" s="2">
        <f t="shared" si="4"/>
        <v>1.1830560738102132</v>
      </c>
      <c r="S122" s="2">
        <v>580864.32478800009</v>
      </c>
      <c r="T122" s="2">
        <f>S122*4*PI()*10^-7</f>
        <v>0.72993563819455065</v>
      </c>
      <c r="V122" s="2">
        <v>751578.00935199996</v>
      </c>
      <c r="W122" s="2">
        <f t="shared" si="5"/>
        <v>0.94446078111195353</v>
      </c>
    </row>
    <row r="123" spans="1:23" x14ac:dyDescent="0.25">
      <c r="A123" s="2">
        <v>287.90000000000401</v>
      </c>
      <c r="B123" s="2">
        <v>0.7331380673852399</v>
      </c>
      <c r="C123" s="2">
        <v>0.9467123300154211</v>
      </c>
      <c r="D123" s="2">
        <v>287.90000000000401</v>
      </c>
      <c r="E123" s="2">
        <f>AVERAGE(B$2:B123)</f>
        <v>0.55607632974539667</v>
      </c>
      <c r="G123" s="2">
        <v>287.90000000000401</v>
      </c>
      <c r="H123" s="2">
        <f>AVERAGE(C$2:C123)</f>
        <v>0.81741020318600532</v>
      </c>
      <c r="O123" s="2">
        <f t="shared" si="3"/>
        <v>0.39766841119911911</v>
      </c>
      <c r="P123" s="2">
        <f t="shared" si="4"/>
        <v>1.1826019150834055</v>
      </c>
      <c r="S123" s="2">
        <v>583412.73696599994</v>
      </c>
      <c r="T123" s="2">
        <f>S123*4*PI()*10^-7</f>
        <v>0.7331380673852399</v>
      </c>
      <c r="V123" s="2">
        <v>753369.73503999994</v>
      </c>
      <c r="W123" s="2">
        <f t="shared" si="5"/>
        <v>0.9467123300154211</v>
      </c>
    </row>
    <row r="124" spans="1:23" x14ac:dyDescent="0.25">
      <c r="A124" s="2">
        <v>287.80000000000399</v>
      </c>
      <c r="B124" s="2">
        <v>0.73617433100741958</v>
      </c>
      <c r="C124" s="2">
        <v>0.94871710497874595</v>
      </c>
      <c r="D124" s="2">
        <v>287.80000000000399</v>
      </c>
      <c r="E124" s="2">
        <f>AVERAGE(B$2:B124)</f>
        <v>0.55754054113777085</v>
      </c>
      <c r="G124" s="2">
        <v>287.80000000000399</v>
      </c>
      <c r="H124" s="2">
        <f>AVERAGE(C$2:C124)</f>
        <v>0.81847773897293818</v>
      </c>
      <c r="O124" s="2">
        <f t="shared" si="3"/>
        <v>0.39704612359903624</v>
      </c>
      <c r="P124" s="2">
        <f t="shared" si="4"/>
        <v>1.1821482140083335</v>
      </c>
      <c r="S124" s="2">
        <v>585828.91878599999</v>
      </c>
      <c r="T124" s="2">
        <f>S124*4*PI()*10^-7</f>
        <v>0.73617433100741958</v>
      </c>
      <c r="V124" s="2">
        <v>754965.08426600008</v>
      </c>
      <c r="W124" s="2">
        <f t="shared" si="5"/>
        <v>0.94871710497874595</v>
      </c>
    </row>
    <row r="125" spans="1:23" x14ac:dyDescent="0.25">
      <c r="A125" s="2">
        <v>287.70000000000402</v>
      </c>
      <c r="B125" s="2">
        <v>0.73939142728512908</v>
      </c>
      <c r="C125" s="2">
        <v>0.95079988673066806</v>
      </c>
      <c r="D125" s="2">
        <v>287.70000000000402</v>
      </c>
      <c r="E125" s="2">
        <f>AVERAGE(B$2:B125)</f>
        <v>0.55900708054218495</v>
      </c>
      <c r="G125" s="2">
        <v>287.70000000000402</v>
      </c>
      <c r="H125" s="2">
        <f>AVERAGE(C$2:C125)</f>
        <v>0.81954485306775848</v>
      </c>
      <c r="O125" s="2">
        <f t="shared" si="3"/>
        <v>0.39642284659740057</v>
      </c>
      <c r="P125" s="2">
        <f t="shared" si="4"/>
        <v>1.1816946921517635</v>
      </c>
      <c r="S125" s="2">
        <v>588389.00266100001</v>
      </c>
      <c r="T125" s="2">
        <f>S125*4*PI()*10^-7</f>
        <v>0.73939142728512908</v>
      </c>
      <c r="V125" s="2">
        <v>756622.50932200009</v>
      </c>
      <c r="W125" s="2">
        <f t="shared" si="5"/>
        <v>0.95079988673066806</v>
      </c>
    </row>
    <row r="126" spans="1:23" x14ac:dyDescent="0.25">
      <c r="A126" s="2">
        <v>287.600000000004</v>
      </c>
      <c r="B126" s="2">
        <v>0.742272440054775</v>
      </c>
      <c r="C126" s="2">
        <v>0.95300895922675133</v>
      </c>
      <c r="D126" s="2">
        <v>287.600000000004</v>
      </c>
      <c r="E126" s="2">
        <f>AVERAGE(B$2:B126)</f>
        <v>0.56047320341828577</v>
      </c>
      <c r="G126" s="2">
        <v>287.600000000004</v>
      </c>
      <c r="H126" s="2">
        <f>AVERAGE(C$2:C126)</f>
        <v>0.82061256591703047</v>
      </c>
      <c r="O126" s="2">
        <f t="shared" si="3"/>
        <v>0.39579974661966033</v>
      </c>
      <c r="P126" s="2">
        <f t="shared" si="4"/>
        <v>1.1812409158254684</v>
      </c>
      <c r="S126" s="2">
        <v>590681.63977800007</v>
      </c>
      <c r="T126" s="2">
        <f>S126*4*PI()*10^-7</f>
        <v>0.742272440054775</v>
      </c>
      <c r="V126" s="2">
        <v>758380.43335900002</v>
      </c>
      <c r="W126" s="2">
        <f t="shared" si="5"/>
        <v>0.95300895922675133</v>
      </c>
    </row>
    <row r="127" spans="1:23" x14ac:dyDescent="0.25">
      <c r="A127" s="2">
        <v>287.50000000000398</v>
      </c>
      <c r="B127" s="2">
        <v>0.74534496580923815</v>
      </c>
      <c r="C127" s="2">
        <v>0.95505092185691809</v>
      </c>
      <c r="D127" s="2">
        <v>287.50000000000398</v>
      </c>
      <c r="E127" s="2">
        <f>AVERAGE(B$2:B127)</f>
        <v>0.56194043962773776</v>
      </c>
      <c r="G127" s="2">
        <v>287.50000000000398</v>
      </c>
      <c r="H127" s="2">
        <f>AVERAGE(C$2:C127)</f>
        <v>0.82167953699591845</v>
      </c>
      <c r="O127" s="2">
        <f t="shared" si="3"/>
        <v>0.39517617347695033</v>
      </c>
      <c r="P127" s="2">
        <f t="shared" si="4"/>
        <v>1.1807874547504507</v>
      </c>
      <c r="S127" s="2">
        <v>593126.67808599991</v>
      </c>
      <c r="T127" s="2">
        <f>S127*4*PI()*10^-7</f>
        <v>0.74534496580923815</v>
      </c>
      <c r="V127" s="2">
        <v>760005.37559000007</v>
      </c>
      <c r="W127" s="2">
        <f t="shared" si="5"/>
        <v>0.95505092185691809</v>
      </c>
    </row>
    <row r="128" spans="1:23" x14ac:dyDescent="0.25">
      <c r="A128" s="2">
        <v>287.40000000000401</v>
      </c>
      <c r="B128" s="2">
        <v>0.74855513670983675</v>
      </c>
      <c r="C128" s="2">
        <v>0.9572138084610825</v>
      </c>
      <c r="D128" s="2">
        <v>287.40000000000401</v>
      </c>
      <c r="E128" s="2">
        <f>AVERAGE(B$2:B128)</f>
        <v>0.56340984669137628</v>
      </c>
      <c r="G128" s="2">
        <v>287.40000000000401</v>
      </c>
      <c r="H128" s="2">
        <f>AVERAGE(C$2:C128)</f>
        <v>0.82274673598383308</v>
      </c>
      <c r="O128" s="2">
        <f t="shared" si="3"/>
        <v>0.39455167772453459</v>
      </c>
      <c r="P128" s="2">
        <f t="shared" si="4"/>
        <v>1.1803338968144457</v>
      </c>
      <c r="S128" s="2">
        <v>595681.25092100003</v>
      </c>
      <c r="T128" s="2">
        <f>S128*4*PI()*10^-7</f>
        <v>0.74855513670983675</v>
      </c>
      <c r="V128" s="2">
        <v>761726.54606199998</v>
      </c>
      <c r="W128" s="2">
        <f t="shared" si="5"/>
        <v>0.9572138084610825</v>
      </c>
    </row>
    <row r="129" spans="1:23" x14ac:dyDescent="0.25">
      <c r="A129" s="2">
        <v>287.30000000000302</v>
      </c>
      <c r="B129" s="2">
        <v>0.75155866303401753</v>
      </c>
      <c r="C129" s="2">
        <v>0.95933634660307998</v>
      </c>
      <c r="D129" s="2">
        <v>287.30000000000302</v>
      </c>
      <c r="E129" s="2">
        <f>AVERAGE(B$2:B129)</f>
        <v>0.56487975931905321</v>
      </c>
      <c r="G129" s="2">
        <v>287.30000000000302</v>
      </c>
      <c r="H129" s="2">
        <f>AVERAGE(C$2:C129)</f>
        <v>0.823813842316796</v>
      </c>
      <c r="O129" s="2">
        <f t="shared" si="3"/>
        <v>0.39392696710817654</v>
      </c>
      <c r="P129" s="2">
        <f t="shared" si="4"/>
        <v>1.1798803782566534</v>
      </c>
      <c r="S129" s="2">
        <v>598071.38122700003</v>
      </c>
      <c r="T129" s="2">
        <f>S129*4*PI()*10^-7</f>
        <v>0.75155866303401753</v>
      </c>
      <c r="V129" s="2">
        <v>763415.60824800003</v>
      </c>
      <c r="W129" s="2">
        <f t="shared" si="5"/>
        <v>0.95933634660307998</v>
      </c>
    </row>
    <row r="130" spans="1:23" x14ac:dyDescent="0.25">
      <c r="A130" s="2">
        <v>287.200000000003</v>
      </c>
      <c r="B130" s="2">
        <v>0.75465402565631157</v>
      </c>
      <c r="C130" s="2">
        <v>0.96144891253957032</v>
      </c>
      <c r="D130" s="2">
        <v>287.200000000003</v>
      </c>
      <c r="E130" s="2">
        <f>AVERAGE(B$2:B130)</f>
        <v>0.56635087766275283</v>
      </c>
      <c r="G130" s="2">
        <v>287.200000000003</v>
      </c>
      <c r="H130" s="2">
        <f>AVERAGE(C$2:C130)</f>
        <v>0.82488078084565464</v>
      </c>
      <c r="O130" s="2">
        <f t="shared" si="3"/>
        <v>0.39330174406435481</v>
      </c>
      <c r="P130" s="2">
        <f t="shared" si="4"/>
        <v>1.1794269310153485</v>
      </c>
      <c r="S130" s="2">
        <v>600534.59253699996</v>
      </c>
      <c r="T130" s="2">
        <f>S130*4*PI()*10^-7</f>
        <v>0.75465402565631157</v>
      </c>
      <c r="V130" s="2">
        <v>765096.7348049999</v>
      </c>
      <c r="W130" s="2">
        <f t="shared" si="5"/>
        <v>0.96144891253957032</v>
      </c>
    </row>
    <row r="131" spans="1:23" x14ac:dyDescent="0.25">
      <c r="A131" s="2">
        <v>287.10000000000298</v>
      </c>
      <c r="B131" s="2">
        <v>0.75758576105538478</v>
      </c>
      <c r="C131" s="2">
        <v>0.96361788922665115</v>
      </c>
      <c r="D131" s="2">
        <v>287.10000000000298</v>
      </c>
      <c r="E131" s="2">
        <f>AVERAGE(B$2:B131)</f>
        <v>0.56782191522731151</v>
      </c>
      <c r="G131" s="2">
        <v>287.10000000000298</v>
      </c>
      <c r="H131" s="2">
        <f>AVERAGE(C$2:C131)</f>
        <v>0.82594798937166236</v>
      </c>
      <c r="O131" s="2">
        <f t="shared" ref="O131:O194" si="6">N$1-L$1*E131</f>
        <v>0.39267655535154428</v>
      </c>
      <c r="P131" s="2">
        <f t="shared" ref="P131:P194" si="7">M$1-L$1*H131</f>
        <v>1.1789733690256685</v>
      </c>
      <c r="S131" s="2">
        <v>602867.59343999997</v>
      </c>
      <c r="T131" s="2">
        <f>S131*4*PI()*10^-7</f>
        <v>0.75758576105538478</v>
      </c>
      <c r="V131" s="2">
        <v>766822.75161099993</v>
      </c>
      <c r="W131" s="2">
        <f t="shared" ref="W131:W194" si="8">V131*4*PI()*10^-7</f>
        <v>0.96361788922665115</v>
      </c>
    </row>
    <row r="132" spans="1:23" x14ac:dyDescent="0.25">
      <c r="A132" s="2">
        <v>287.00000000000301</v>
      </c>
      <c r="B132" s="2">
        <v>0.7608119054931578</v>
      </c>
      <c r="C132" s="2">
        <v>0.96586600035941972</v>
      </c>
      <c r="D132" s="2">
        <v>287.00000000000301</v>
      </c>
      <c r="E132" s="2">
        <f>AVERAGE(B$2:B132)</f>
        <v>0.56929512125987525</v>
      </c>
      <c r="G132" s="2">
        <v>287.00000000000301</v>
      </c>
      <c r="H132" s="2">
        <f>AVERAGE(C$2:C132)</f>
        <v>0.82701606579141629</v>
      </c>
      <c r="O132" s="2">
        <f t="shared" si="6"/>
        <v>0.39205044504315145</v>
      </c>
      <c r="P132" s="2">
        <f t="shared" si="7"/>
        <v>1.1785194381824751</v>
      </c>
      <c r="S132" s="2">
        <v>605434.87761199998</v>
      </c>
      <c r="T132" s="2">
        <f>S132*4*PI()*10^-7</f>
        <v>0.7608119054931578</v>
      </c>
      <c r="V132" s="2">
        <v>768611.74160800001</v>
      </c>
      <c r="W132" s="2">
        <f t="shared" si="8"/>
        <v>0.96586600035941972</v>
      </c>
    </row>
    <row r="133" spans="1:23" x14ac:dyDescent="0.25">
      <c r="A133" s="2">
        <v>286.90000000000299</v>
      </c>
      <c r="B133" s="2">
        <v>0.76398378469711403</v>
      </c>
      <c r="C133" s="2">
        <v>0.96794133822441619</v>
      </c>
      <c r="D133" s="2">
        <v>286.90000000000299</v>
      </c>
      <c r="E133" s="2">
        <f>AVERAGE(B$2:B133)</f>
        <v>0.57077003537682403</v>
      </c>
      <c r="G133" s="2">
        <v>286.90000000000299</v>
      </c>
      <c r="H133" s="2">
        <f>AVERAGE(C$2:C133)</f>
        <v>0.82808368149166633</v>
      </c>
      <c r="O133" s="2">
        <f t="shared" si="6"/>
        <v>0.39142360880151006</v>
      </c>
      <c r="P133" s="2">
        <f t="shared" si="7"/>
        <v>1.1780657031443655</v>
      </c>
      <c r="S133" s="2">
        <v>607958.97888300009</v>
      </c>
      <c r="T133" s="2">
        <f>S133*4*PI()*10^-7</f>
        <v>0.76398378469711403</v>
      </c>
      <c r="V133" s="2">
        <v>770263.24300699995</v>
      </c>
      <c r="W133" s="2">
        <f t="shared" si="8"/>
        <v>0.96794133822441619</v>
      </c>
    </row>
    <row r="134" spans="1:23" x14ac:dyDescent="0.25">
      <c r="A134" s="2">
        <v>286.80000000000302</v>
      </c>
      <c r="B134" s="2">
        <v>0.76706275007940217</v>
      </c>
      <c r="C134" s="2">
        <v>0.97025347186758881</v>
      </c>
      <c r="D134" s="2">
        <v>286.80000000000302</v>
      </c>
      <c r="E134" s="2">
        <f>AVERAGE(B$2:B134)</f>
        <v>0.57224592044977574</v>
      </c>
      <c r="G134" s="2">
        <v>286.80000000000302</v>
      </c>
      <c r="H134" s="2">
        <f>AVERAGE(C$2:C134)</f>
        <v>0.82915262728396655</v>
      </c>
      <c r="O134" s="2">
        <f t="shared" si="6"/>
        <v>0.3907963599050539</v>
      </c>
      <c r="P134" s="2">
        <f t="shared" si="7"/>
        <v>1.1776114028191711</v>
      </c>
      <c r="S134" s="2">
        <v>610409.14168400003</v>
      </c>
      <c r="T134" s="2">
        <f>S134*4*PI()*10^-7</f>
        <v>0.76706275007940217</v>
      </c>
      <c r="V134" s="2">
        <v>772103.18049900001</v>
      </c>
      <c r="W134" s="2">
        <f t="shared" si="8"/>
        <v>0.97025347186758881</v>
      </c>
    </row>
    <row r="135" spans="1:23" x14ac:dyDescent="0.25">
      <c r="A135" s="2">
        <v>286.700000000003</v>
      </c>
      <c r="B135" s="2">
        <v>0.77017595478026968</v>
      </c>
      <c r="C135" s="2">
        <v>0.97220487983121517</v>
      </c>
      <c r="D135" s="2">
        <v>286.700000000003</v>
      </c>
      <c r="E135" s="2">
        <f>AVERAGE(B$2:B135)</f>
        <v>0.57372301025821226</v>
      </c>
      <c r="G135" s="2">
        <v>286.700000000003</v>
      </c>
      <c r="H135" s="2">
        <f>AVERAGE(C$2:C135)</f>
        <v>0.83022018140745346</v>
      </c>
      <c r="O135" s="2">
        <f t="shared" si="6"/>
        <v>0.39016859899786116</v>
      </c>
      <c r="P135" s="2">
        <f t="shared" si="7"/>
        <v>1.1771576939510915</v>
      </c>
      <c r="S135" s="2">
        <v>612886.55126899993</v>
      </c>
      <c r="T135" s="2">
        <f>S135*4*PI()*10^-7</f>
        <v>0.77017595478026968</v>
      </c>
      <c r="V135" s="2">
        <v>773656.06161600002</v>
      </c>
      <c r="W135" s="2">
        <f t="shared" si="8"/>
        <v>0.97220487983121517</v>
      </c>
    </row>
    <row r="136" spans="1:23" x14ac:dyDescent="0.25">
      <c r="A136" s="2">
        <v>286.60000000000298</v>
      </c>
      <c r="B136" s="2">
        <v>0.77313784803248142</v>
      </c>
      <c r="C136" s="2">
        <v>0.97436745709657391</v>
      </c>
      <c r="D136" s="2">
        <v>286.60000000000298</v>
      </c>
      <c r="E136" s="2">
        <f>AVERAGE(B$2:B136)</f>
        <v>0.57520015720468831</v>
      </c>
      <c r="G136" s="2">
        <v>286.60000000000298</v>
      </c>
      <c r="H136" s="2">
        <f>AVERAGE(C$2:C136)</f>
        <v>0.83128793900515063</v>
      </c>
      <c r="O136" s="2">
        <f t="shared" si="6"/>
        <v>0.38954081380708905</v>
      </c>
      <c r="P136" s="2">
        <f t="shared" si="7"/>
        <v>1.1767038986067841</v>
      </c>
      <c r="S136" s="2">
        <v>615243.55102900008</v>
      </c>
      <c r="T136" s="2">
        <f>S136*4*PI()*10^-7</f>
        <v>0.77313784803248142</v>
      </c>
      <c r="V136" s="2">
        <v>775376.98592400004</v>
      </c>
      <c r="W136" s="2">
        <f t="shared" si="8"/>
        <v>0.97436745709657391</v>
      </c>
    </row>
    <row r="137" spans="1:23" x14ac:dyDescent="0.25">
      <c r="A137" s="2">
        <v>286.50000000000301</v>
      </c>
      <c r="B137" s="2">
        <v>0.7761432189729478</v>
      </c>
      <c r="C137" s="2">
        <v>0.97658149231630653</v>
      </c>
      <c r="D137" s="2">
        <v>286.50000000000301</v>
      </c>
      <c r="E137" s="2">
        <f>AVERAGE(B$2:B137)</f>
        <v>0.57667767971769024</v>
      </c>
      <c r="G137" s="2">
        <v>286.50000000000301</v>
      </c>
      <c r="H137" s="2">
        <f>AVERAGE(C$2:C137)</f>
        <v>0.83235627395596801</v>
      </c>
      <c r="O137" s="2">
        <f t="shared" si="6"/>
        <v>0.38891286900111843</v>
      </c>
      <c r="P137" s="2">
        <f t="shared" si="7"/>
        <v>1.1762498578882845</v>
      </c>
      <c r="S137" s="2">
        <v>617635.14923399989</v>
      </c>
      <c r="T137" s="2">
        <f>S137*4*PI()*10^-7</f>
        <v>0.7761432189729478</v>
      </c>
      <c r="V137" s="2">
        <v>777138.85917099996</v>
      </c>
      <c r="W137" s="2">
        <f t="shared" si="8"/>
        <v>0.97658149231630653</v>
      </c>
    </row>
    <row r="138" spans="1:23" x14ac:dyDescent="0.25">
      <c r="A138" s="2">
        <v>286.40000000000299</v>
      </c>
      <c r="B138" s="2">
        <v>0.77937923842666113</v>
      </c>
      <c r="C138" s="2">
        <v>0.97871598219390865</v>
      </c>
      <c r="D138" s="2">
        <v>286.40000000000299</v>
      </c>
      <c r="E138" s="2">
        <f>AVERAGE(B$2:B138)</f>
        <v>0.57815725313892352</v>
      </c>
      <c r="G138" s="2">
        <v>286.40000000000299</v>
      </c>
      <c r="H138" s="2">
        <f>AVERAGE(C$2:C138)</f>
        <v>0.83342459299420113</v>
      </c>
      <c r="O138" s="2">
        <f t="shared" si="6"/>
        <v>0.38828405256228948</v>
      </c>
      <c r="P138" s="2">
        <f t="shared" si="7"/>
        <v>1.175795823932609</v>
      </c>
      <c r="S138" s="2">
        <v>620210.29169400001</v>
      </c>
      <c r="T138" s="2">
        <f>S138*4*PI()*10^-7</f>
        <v>0.77937923842666113</v>
      </c>
      <c r="V138" s="2">
        <v>778837.43224599992</v>
      </c>
      <c r="W138" s="2">
        <f t="shared" si="8"/>
        <v>0.97871598219390865</v>
      </c>
    </row>
    <row r="139" spans="1:23" x14ac:dyDescent="0.25">
      <c r="A139" s="2">
        <v>286.30000000000302</v>
      </c>
      <c r="B139" s="2">
        <v>0.78235063262914561</v>
      </c>
      <c r="C139" s="2">
        <v>0.98090152022145927</v>
      </c>
      <c r="D139" s="2">
        <v>286.30000000000302</v>
      </c>
      <c r="E139" s="2">
        <f>AVERAGE(B$2:B139)</f>
        <v>0.57963691530914263</v>
      </c>
      <c r="G139" s="2">
        <v>286.30000000000302</v>
      </c>
      <c r="H139" s="2">
        <f>AVERAGE(C$2:C139)</f>
        <v>0.83449326637990595</v>
      </c>
      <c r="O139" s="2">
        <f t="shared" si="6"/>
        <v>0.38765519840527729</v>
      </c>
      <c r="P139" s="2">
        <f t="shared" si="7"/>
        <v>1.1753416393798004</v>
      </c>
      <c r="S139" s="2">
        <v>622574.85207000002</v>
      </c>
      <c r="T139" s="2">
        <f>S139*4*PI()*10^-7</f>
        <v>0.78235063262914561</v>
      </c>
      <c r="V139" s="2">
        <v>780576.62814799999</v>
      </c>
      <c r="W139" s="2">
        <f t="shared" si="8"/>
        <v>0.98090152022145927</v>
      </c>
    </row>
    <row r="140" spans="1:23" x14ac:dyDescent="0.25">
      <c r="A140" s="2">
        <v>286.200000000003</v>
      </c>
      <c r="B140" s="2">
        <v>0.78525398539861135</v>
      </c>
      <c r="C140" s="2">
        <v>0.9830951555595614</v>
      </c>
      <c r="D140" s="2">
        <v>286.200000000003</v>
      </c>
      <c r="E140" s="2">
        <f>AVERAGE(B$2:B140)</f>
        <v>0.58111617480618916</v>
      </c>
      <c r="G140" s="2">
        <v>286.200000000003</v>
      </c>
      <c r="H140" s="2">
        <f>AVERAGE(C$2:C140)</f>
        <v>0.835562344719328</v>
      </c>
      <c r="O140" s="2">
        <f t="shared" si="6"/>
        <v>0.38702651538374705</v>
      </c>
      <c r="P140" s="2">
        <f t="shared" si="7"/>
        <v>1.174887282722282</v>
      </c>
      <c r="S140" s="2">
        <v>624885.26679400005</v>
      </c>
      <c r="T140" s="2">
        <f>S140*4*PI()*10^-7</f>
        <v>0.78525398539861135</v>
      </c>
      <c r="V140" s="2">
        <v>782322.26768499997</v>
      </c>
      <c r="W140" s="2">
        <f t="shared" si="8"/>
        <v>0.9830951555595614</v>
      </c>
    </row>
    <row r="141" spans="1:23" x14ac:dyDescent="0.25">
      <c r="A141" s="2">
        <v>286.10000000000298</v>
      </c>
      <c r="B141" s="2">
        <v>0.78856947444814285</v>
      </c>
      <c r="C141" s="2">
        <v>0.98512712781701917</v>
      </c>
      <c r="D141" s="2">
        <v>286.10000000000298</v>
      </c>
      <c r="E141" s="2">
        <f>AVERAGE(B$2:B141)</f>
        <v>0.58259798408934593</v>
      </c>
      <c r="G141" s="2">
        <v>286.10000000000298</v>
      </c>
      <c r="H141" s="2">
        <f>AVERAGE(C$2:C141)</f>
        <v>0.83663066459859725</v>
      </c>
      <c r="O141" s="2">
        <f t="shared" si="6"/>
        <v>0.38639674870702356</v>
      </c>
      <c r="P141" s="2">
        <f t="shared" si="7"/>
        <v>1.1744332484091673</v>
      </c>
      <c r="S141" s="2">
        <v>627523.64914899995</v>
      </c>
      <c r="T141" s="2">
        <f>S141*4*PI()*10^-7</f>
        <v>0.78856947444814285</v>
      </c>
      <c r="V141" s="2">
        <v>783939.25983</v>
      </c>
      <c r="W141" s="2">
        <f t="shared" si="8"/>
        <v>0.98512712781701917</v>
      </c>
    </row>
    <row r="142" spans="1:23" x14ac:dyDescent="0.25">
      <c r="A142" s="2">
        <v>286.00000000000301</v>
      </c>
      <c r="B142" s="2">
        <v>0.79167091216292995</v>
      </c>
      <c r="C142" s="2">
        <v>0.98727312348994511</v>
      </c>
      <c r="D142" s="2">
        <v>286.00000000000301</v>
      </c>
      <c r="E142" s="2">
        <f>AVERAGE(B$2:B142)</f>
        <v>0.58408077081327203</v>
      </c>
      <c r="G142" s="2">
        <v>286.00000000000301</v>
      </c>
      <c r="H142" s="2">
        <f>AVERAGE(C$2:C142)</f>
        <v>0.83769905083186913</v>
      </c>
      <c r="O142" s="2">
        <f t="shared" si="6"/>
        <v>0.38576656661946962</v>
      </c>
      <c r="P142" s="2">
        <f t="shared" si="7"/>
        <v>1.1739791858957032</v>
      </c>
      <c r="S142" s="2">
        <v>629991.69486399996</v>
      </c>
      <c r="T142" s="2">
        <f>S142*4*PI()*10^-7</f>
        <v>0.79167091216292995</v>
      </c>
      <c r="V142" s="2">
        <v>785646.98892599996</v>
      </c>
      <c r="W142" s="2">
        <f t="shared" si="8"/>
        <v>0.98727312348994511</v>
      </c>
    </row>
    <row r="143" spans="1:23" x14ac:dyDescent="0.25">
      <c r="A143" s="2">
        <v>285.90000000000299</v>
      </c>
      <c r="B143" s="2">
        <v>0.79468830522449962</v>
      </c>
      <c r="C143" s="2">
        <v>0.98947397517821323</v>
      </c>
      <c r="D143" s="2">
        <v>285.90000000000299</v>
      </c>
      <c r="E143" s="2">
        <f>AVERAGE(B$2:B143)</f>
        <v>0.58556392246405531</v>
      </c>
      <c r="G143" s="2">
        <v>285.90000000000299</v>
      </c>
      <c r="H143" s="2">
        <f>AVERAGE(C$2:C143)</f>
        <v>0.8387678883272659</v>
      </c>
      <c r="O143" s="2">
        <f t="shared" si="6"/>
        <v>0.38513622943856002</v>
      </c>
      <c r="P143" s="2">
        <f t="shared" si="7"/>
        <v>1.1735249315965268</v>
      </c>
      <c r="S143" s="2">
        <v>632392.85996899998</v>
      </c>
      <c r="T143" s="2">
        <f>S143*4*PI()*10^-7</f>
        <v>0.79468830522449962</v>
      </c>
      <c r="V143" s="2">
        <v>787398.37105199997</v>
      </c>
      <c r="W143" s="2">
        <f t="shared" si="8"/>
        <v>0.98947397517821323</v>
      </c>
    </row>
    <row r="144" spans="1:23" x14ac:dyDescent="0.25">
      <c r="A144" s="2">
        <v>285.80000000000302</v>
      </c>
      <c r="B144" s="2">
        <v>0.79768664416722712</v>
      </c>
      <c r="C144" s="2">
        <v>0.99169189103142152</v>
      </c>
      <c r="D144" s="2">
        <v>285.80000000000302</v>
      </c>
      <c r="E144" s="2">
        <f>AVERAGE(B$2:B144)</f>
        <v>0.58704729814030121</v>
      </c>
      <c r="G144" s="2">
        <v>285.80000000000302</v>
      </c>
      <c r="H144" s="2">
        <f>AVERAGE(C$2:C144)</f>
        <v>0.83983728694757476</v>
      </c>
      <c r="O144" s="2">
        <f t="shared" si="6"/>
        <v>0.3845057970471718</v>
      </c>
      <c r="P144" s="2">
        <f t="shared" si="7"/>
        <v>1.1730704388201219</v>
      </c>
      <c r="S144" s="2">
        <v>634778.86228800006</v>
      </c>
      <c r="T144" s="2">
        <f>S144*4*PI()*10^-7</f>
        <v>0.79768664416722712</v>
      </c>
      <c r="V144" s="2">
        <v>789163.33240899991</v>
      </c>
      <c r="W144" s="2">
        <f t="shared" si="8"/>
        <v>0.99169189103142152</v>
      </c>
    </row>
    <row r="145" spans="1:23" x14ac:dyDescent="0.25">
      <c r="A145" s="2">
        <v>285.700000000003</v>
      </c>
      <c r="B145" s="2">
        <v>0.80082767298033375</v>
      </c>
      <c r="C145" s="2">
        <v>0.99397150349680718</v>
      </c>
      <c r="D145" s="2">
        <v>285.700000000003</v>
      </c>
      <c r="E145" s="2">
        <f>AVERAGE(B$2:B145)</f>
        <v>0.58853188407669033</v>
      </c>
      <c r="G145" s="2">
        <v>285.700000000003</v>
      </c>
      <c r="H145" s="2">
        <f>AVERAGE(C$2:C145)</f>
        <v>0.8409076634513889</v>
      </c>
      <c r="O145" s="2">
        <f t="shared" si="6"/>
        <v>0.38387485029707558</v>
      </c>
      <c r="P145" s="2">
        <f t="shared" si="7"/>
        <v>1.1726155304447243</v>
      </c>
      <c r="S145" s="2">
        <v>637278.41359799996</v>
      </c>
      <c r="T145" s="2">
        <f>S145*4*PI()*10^-7</f>
        <v>0.80082767298033375</v>
      </c>
      <c r="V145" s="2">
        <v>790977.39037000004</v>
      </c>
      <c r="W145" s="2">
        <f t="shared" si="8"/>
        <v>0.99397150349680718</v>
      </c>
    </row>
    <row r="146" spans="1:23" x14ac:dyDescent="0.25">
      <c r="A146" s="2">
        <v>285.60000000000298</v>
      </c>
      <c r="B146" s="2">
        <v>0.80403868592578109</v>
      </c>
      <c r="C146" s="2">
        <v>0.99597757160752654</v>
      </c>
      <c r="D146" s="2">
        <v>285.60000000000298</v>
      </c>
      <c r="E146" s="2">
        <f>AVERAGE(B$2:B146)</f>
        <v>0.59001813788254609</v>
      </c>
      <c r="G146" s="2">
        <v>285.60000000000298</v>
      </c>
      <c r="H146" s="2">
        <f>AVERAGE(C$2:C146)</f>
        <v>0.84197711109384499</v>
      </c>
      <c r="O146" s="2">
        <f t="shared" si="6"/>
        <v>0.38324319470500956</v>
      </c>
      <c r="P146" s="2">
        <f t="shared" si="7"/>
        <v>1.1721610168339818</v>
      </c>
      <c r="S146" s="2">
        <v>639833.65651100001</v>
      </c>
      <c r="T146" s="2">
        <f>S146*4*PI()*10^-7</f>
        <v>0.80403868592578109</v>
      </c>
      <c r="V146" s="2">
        <v>792573.76864999998</v>
      </c>
      <c r="W146" s="2">
        <f t="shared" si="8"/>
        <v>0.99597757160752654</v>
      </c>
    </row>
    <row r="147" spans="1:23" x14ac:dyDescent="0.25">
      <c r="A147" s="2">
        <v>285.50000000000301</v>
      </c>
      <c r="B147" s="2">
        <v>0.80705615582568058</v>
      </c>
      <c r="C147" s="2">
        <v>0.99816434877723725</v>
      </c>
      <c r="D147" s="2">
        <v>285.50000000000301</v>
      </c>
      <c r="E147" s="2">
        <f>AVERAGE(B$2:B147)</f>
        <v>0.59150469964927987</v>
      </c>
      <c r="G147" s="2">
        <v>285.50000000000301</v>
      </c>
      <c r="H147" s="2">
        <f>AVERAGE(C$2:C147)</f>
        <v>0.84304688669441619</v>
      </c>
      <c r="O147" s="2">
        <f t="shared" si="6"/>
        <v>0.38261140823004181</v>
      </c>
      <c r="P147" s="2">
        <f t="shared" si="7"/>
        <v>1.1717063638415426</v>
      </c>
      <c r="S147" s="2">
        <v>642234.88276200008</v>
      </c>
      <c r="T147" s="2">
        <f>S147*4*PI()*10^-7</f>
        <v>0.80705615582568058</v>
      </c>
      <c r="V147" s="2">
        <v>794313.95062999998</v>
      </c>
      <c r="W147" s="2">
        <f t="shared" si="8"/>
        <v>0.99816434877723725</v>
      </c>
    </row>
    <row r="148" spans="1:23" x14ac:dyDescent="0.25">
      <c r="A148" s="2">
        <v>285.40000000000299</v>
      </c>
      <c r="B148" s="2">
        <v>0.81019226410672707</v>
      </c>
      <c r="C148" s="2">
        <v>1.0004368820895782</v>
      </c>
      <c r="D148" s="2">
        <v>285.40000000000299</v>
      </c>
      <c r="E148" s="2">
        <f>AVERAGE(B$2:B148)</f>
        <v>0.5929923701557932</v>
      </c>
      <c r="G148" s="2">
        <v>285.40000000000299</v>
      </c>
      <c r="H148" s="2">
        <f>AVERAGE(C$2:C148)</f>
        <v>0.84411756693519957</v>
      </c>
      <c r="O148" s="2">
        <f t="shared" si="6"/>
        <v>0.38197915054236525</v>
      </c>
      <c r="P148" s="2">
        <f t="shared" si="7"/>
        <v>1.1712513263783979</v>
      </c>
      <c r="S148" s="2">
        <v>644730.51843699999</v>
      </c>
      <c r="T148" s="2">
        <f>S148*4*PI()*10^-7</f>
        <v>0.81019226410672707</v>
      </c>
      <c r="V148" s="2">
        <v>796122.37518000009</v>
      </c>
      <c r="W148" s="2">
        <f t="shared" si="8"/>
        <v>1.0004368820895782</v>
      </c>
    </row>
    <row r="149" spans="1:23" x14ac:dyDescent="0.25">
      <c r="A149" s="2">
        <v>285.30000000000302</v>
      </c>
      <c r="B149" s="2">
        <v>0.81326252501667473</v>
      </c>
      <c r="C149" s="2">
        <v>1.0025088723249651</v>
      </c>
      <c r="D149" s="2">
        <v>285.30000000000302</v>
      </c>
      <c r="E149" s="2">
        <f>AVERAGE(B$2:B149)</f>
        <v>0.59448068201296123</v>
      </c>
      <c r="G149" s="2">
        <v>285.30000000000302</v>
      </c>
      <c r="H149" s="2">
        <f>AVERAGE(C$2:C149)</f>
        <v>0.84518777845810333</v>
      </c>
      <c r="O149" s="2">
        <f t="shared" si="6"/>
        <v>0.38134662028164229</v>
      </c>
      <c r="P149" s="2">
        <f t="shared" si="7"/>
        <v>1.1707964881196347</v>
      </c>
      <c r="S149" s="2">
        <v>647173.75443899992</v>
      </c>
      <c r="T149" s="2">
        <f>S149*4*PI()*10^-7</f>
        <v>0.81326252501667473</v>
      </c>
      <c r="V149" s="2">
        <v>797771.21262000001</v>
      </c>
      <c r="W149" s="2">
        <f t="shared" si="8"/>
        <v>1.0025088723249651</v>
      </c>
    </row>
    <row r="150" spans="1:23" x14ac:dyDescent="0.25">
      <c r="A150" s="2">
        <v>285.200000000003</v>
      </c>
      <c r="B150" s="2">
        <v>0.81588401007327849</v>
      </c>
      <c r="C150" s="2">
        <v>1.0054721931420112</v>
      </c>
      <c r="D150" s="2">
        <v>285.200000000003</v>
      </c>
      <c r="E150" s="2">
        <f>AVERAGE(B$2:B150)</f>
        <v>0.59596661038920495</v>
      </c>
      <c r="G150" s="2">
        <v>285.200000000003</v>
      </c>
      <c r="H150" s="2">
        <f>AVERAGE(C$2:C150)</f>
        <v>0.84626351278484102</v>
      </c>
      <c r="O150" s="2">
        <f t="shared" si="6"/>
        <v>0.38071510299666311</v>
      </c>
      <c r="P150" s="2">
        <f t="shared" si="7"/>
        <v>1.1703393026776974</v>
      </c>
      <c r="S150" s="2">
        <v>649259.865964</v>
      </c>
      <c r="T150" s="2">
        <f>S150*4*PI()*10^-7</f>
        <v>0.81588401007327849</v>
      </c>
      <c r="V150" s="2">
        <v>800129.34840000002</v>
      </c>
      <c r="W150" s="2">
        <f t="shared" si="8"/>
        <v>1.0054721931420112</v>
      </c>
    </row>
    <row r="151" spans="1:23" x14ac:dyDescent="0.25">
      <c r="A151" s="2">
        <v>285.10000000000298</v>
      </c>
      <c r="B151" s="2">
        <v>0.81835944194454946</v>
      </c>
      <c r="C151" s="2">
        <v>1.0075275479782799</v>
      </c>
      <c r="D151" s="2">
        <v>285.10000000000298</v>
      </c>
      <c r="E151" s="2">
        <f>AVERAGE(B$2:B151)</f>
        <v>0.59744922926624067</v>
      </c>
      <c r="G151" s="2">
        <v>285.10000000000298</v>
      </c>
      <c r="H151" s="2">
        <f>AVERAGE(C$2:C151)</f>
        <v>0.84733860635279734</v>
      </c>
      <c r="O151" s="2">
        <f t="shared" si="6"/>
        <v>0.38008499224378062</v>
      </c>
      <c r="P151" s="2">
        <f t="shared" si="7"/>
        <v>1.169882389557261</v>
      </c>
      <c r="S151" s="2">
        <v>651229.75205700006</v>
      </c>
      <c r="T151" s="2">
        <f>S151*4*PI()*10^-7</f>
        <v>0.81835944194454946</v>
      </c>
      <c r="V151" s="2">
        <v>801764.94781000004</v>
      </c>
      <c r="W151" s="2">
        <f t="shared" si="8"/>
        <v>1.0075275479782799</v>
      </c>
    </row>
    <row r="152" spans="1:23" x14ac:dyDescent="0.25">
      <c r="A152" s="2">
        <v>285.00000000000301</v>
      </c>
      <c r="B152" s="2">
        <v>0.82042847737884239</v>
      </c>
      <c r="C152" s="2">
        <v>1.0094789208980686</v>
      </c>
      <c r="D152" s="2">
        <v>285.00000000000301</v>
      </c>
      <c r="E152" s="2">
        <f>AVERAGE(B$2:B152)</f>
        <v>0.59892591302857567</v>
      </c>
      <c r="G152" s="2">
        <v>285.00000000000301</v>
      </c>
      <c r="H152" s="2">
        <f>AVERAGE(C$2:C152)</f>
        <v>0.84841238327031565</v>
      </c>
      <c r="O152" s="2">
        <f t="shared" si="6"/>
        <v>0.37945740390555932</v>
      </c>
      <c r="P152" s="2">
        <f t="shared" si="7"/>
        <v>1.1694260360112452</v>
      </c>
      <c r="S152" s="2">
        <v>652876.23814100004</v>
      </c>
      <c r="T152" s="2">
        <f>S152*4*PI()*10^-7</f>
        <v>0.82042847737884239</v>
      </c>
      <c r="V152" s="2">
        <v>803317.80104000005</v>
      </c>
      <c r="W152" s="2">
        <f t="shared" si="8"/>
        <v>1.0094789208980686</v>
      </c>
    </row>
    <row r="153" spans="1:23" x14ac:dyDescent="0.25">
      <c r="A153" s="2">
        <v>284.90000000000299</v>
      </c>
      <c r="B153" s="2">
        <v>0.82341354939966982</v>
      </c>
      <c r="C153" s="2">
        <v>1.011367062027474</v>
      </c>
      <c r="D153" s="2">
        <v>284.90000000000299</v>
      </c>
      <c r="E153" s="2">
        <f>AVERAGE(B$2:B153)</f>
        <v>0.60040280537312241</v>
      </c>
      <c r="G153" s="2">
        <v>284.90000000000299</v>
      </c>
      <c r="H153" s="2">
        <f>AVERAGE(C$2:C153)</f>
        <v>0.84948445352529678</v>
      </c>
      <c r="O153" s="2">
        <f t="shared" si="6"/>
        <v>0.37882972692021744</v>
      </c>
      <c r="P153" s="2">
        <f t="shared" si="7"/>
        <v>1.1689704077941947</v>
      </c>
      <c r="S153" s="2">
        <v>655251.68297900003</v>
      </c>
      <c r="T153" s="2">
        <f>S153*4*PI()*10^-7</f>
        <v>0.82341354939966982</v>
      </c>
      <c r="V153" s="2">
        <v>804820.33600999997</v>
      </c>
      <c r="W153" s="2">
        <f t="shared" si="8"/>
        <v>1.011367062027474</v>
      </c>
    </row>
    <row r="154" spans="1:23" x14ac:dyDescent="0.25">
      <c r="A154" s="2">
        <v>284.80000000000302</v>
      </c>
      <c r="B154" s="2">
        <v>0.82663997120991473</v>
      </c>
      <c r="C154" s="2">
        <v>1.0132331970166242</v>
      </c>
      <c r="D154" s="2">
        <v>284.80000000000302</v>
      </c>
      <c r="E154" s="2">
        <f>AVERAGE(B$2:B154)</f>
        <v>0.60188147965963734</v>
      </c>
      <c r="G154" s="2">
        <v>284.80000000000302</v>
      </c>
      <c r="H154" s="2">
        <f>AVERAGE(C$2:C154)</f>
        <v>0.85055470675073042</v>
      </c>
      <c r="O154" s="2">
        <f t="shared" si="6"/>
        <v>0.37820129261226715</v>
      </c>
      <c r="P154" s="2">
        <f t="shared" si="7"/>
        <v>1.1685155518119201</v>
      </c>
      <c r="S154" s="2">
        <v>657819.18787699996</v>
      </c>
      <c r="T154" s="2">
        <f>S154*4*PI()*10^-7</f>
        <v>0.82663997120991473</v>
      </c>
      <c r="V154" s="2">
        <v>806305.35904999997</v>
      </c>
      <c r="W154" s="2">
        <f t="shared" si="8"/>
        <v>1.0132331970166242</v>
      </c>
    </row>
    <row r="155" spans="1:23" x14ac:dyDescent="0.25">
      <c r="A155" s="2">
        <v>284.700000000003</v>
      </c>
      <c r="B155" s="2">
        <v>0.82866572353363532</v>
      </c>
      <c r="C155" s="2">
        <v>1.0151530910397935</v>
      </c>
      <c r="D155" s="2">
        <v>284.700000000003</v>
      </c>
      <c r="E155" s="2">
        <f>AVERAGE(B$2:B155)</f>
        <v>0.60335410461985817</v>
      </c>
      <c r="G155" s="2">
        <v>284.700000000003</v>
      </c>
      <c r="H155" s="2">
        <f>AVERAGE(C$2:C155)</f>
        <v>0.85162352742793213</v>
      </c>
      <c r="O155" s="2">
        <f t="shared" si="6"/>
        <v>0.37757542925873044</v>
      </c>
      <c r="P155" s="2">
        <f t="shared" si="7"/>
        <v>1.1680613046604509</v>
      </c>
      <c r="S155" s="2">
        <v>659431.23035600001</v>
      </c>
      <c r="T155" s="2">
        <f>S155*4*PI()*10^-7</f>
        <v>0.82866572353363532</v>
      </c>
      <c r="V155" s="2">
        <v>807833.16217000003</v>
      </c>
      <c r="W155" s="2">
        <f t="shared" si="8"/>
        <v>1.0151530910397935</v>
      </c>
    </row>
    <row r="156" spans="1:23" x14ac:dyDescent="0.25">
      <c r="A156" s="2">
        <v>284.60000000000298</v>
      </c>
      <c r="B156" s="2">
        <v>0.83163366239386449</v>
      </c>
      <c r="C156" s="2">
        <v>1.0172046039595743</v>
      </c>
      <c r="D156" s="2">
        <v>284.60000000000298</v>
      </c>
      <c r="E156" s="2">
        <f>AVERAGE(B$2:B156)</f>
        <v>0.60482687596033557</v>
      </c>
      <c r="G156" s="2">
        <v>284.60000000000298</v>
      </c>
      <c r="H156" s="2">
        <f>AVERAGE(C$2:C156)</f>
        <v>0.85269179243781368</v>
      </c>
      <c r="O156" s="2">
        <f t="shared" si="6"/>
        <v>0.37694950369380881</v>
      </c>
      <c r="P156" s="2">
        <f t="shared" si="7"/>
        <v>1.1676072936667419</v>
      </c>
      <c r="S156" s="2">
        <v>661793.04105800006</v>
      </c>
      <c r="T156" s="2">
        <f>S156*4*PI()*10^-7</f>
        <v>0.83163366239386449</v>
      </c>
      <c r="V156" s="2">
        <v>809465.70427999995</v>
      </c>
      <c r="W156" s="2">
        <f t="shared" si="8"/>
        <v>1.0172046039595743</v>
      </c>
    </row>
    <row r="157" spans="1:23" x14ac:dyDescent="0.25">
      <c r="A157" s="2">
        <v>284.50000000000301</v>
      </c>
      <c r="B157" s="2">
        <v>0.8344902159546137</v>
      </c>
      <c r="C157" s="2">
        <v>1.0191961919168331</v>
      </c>
      <c r="D157" s="2">
        <v>284.50000000000301</v>
      </c>
      <c r="E157" s="2">
        <f>AVERAGE(B$2:B157)</f>
        <v>0.60629907685773488</v>
      </c>
      <c r="G157" s="2">
        <v>284.50000000000301</v>
      </c>
      <c r="H157" s="2">
        <f>AVERAGE(C$2:C157)</f>
        <v>0.85375912833190992</v>
      </c>
      <c r="O157" s="2">
        <f t="shared" si="6"/>
        <v>0.37632382056632208</v>
      </c>
      <c r="P157" s="2">
        <f t="shared" si="7"/>
        <v>1.1671536775458193</v>
      </c>
      <c r="S157" s="2">
        <v>664066.21415500005</v>
      </c>
      <c r="T157" s="2">
        <f>S157*4*PI()*10^-7</f>
        <v>0.8344902159546137</v>
      </c>
      <c r="V157" s="2">
        <v>811050.55962000007</v>
      </c>
      <c r="W157" s="2">
        <f t="shared" si="8"/>
        <v>1.0191961919168331</v>
      </c>
    </row>
    <row r="158" spans="1:23" x14ac:dyDescent="0.25">
      <c r="A158" s="2">
        <v>284.40000000000299</v>
      </c>
      <c r="B158" s="2">
        <v>0.8374564509695539</v>
      </c>
      <c r="C158" s="2">
        <v>1.0211617302904628</v>
      </c>
      <c r="D158" s="2">
        <v>284.40000000000299</v>
      </c>
      <c r="E158" s="2">
        <f>AVERAGE(B$2:B158)</f>
        <v>0.6077714168202305</v>
      </c>
      <c r="G158" s="2">
        <v>284.40000000000299</v>
      </c>
      <c r="H158" s="2">
        <f>AVERAGE(C$2:C158)</f>
        <v>0.85482538694311083</v>
      </c>
      <c r="O158" s="2">
        <f t="shared" si="6"/>
        <v>0.37569807833638225</v>
      </c>
      <c r="P158" s="2">
        <f t="shared" si="7"/>
        <v>1.1667005192684781</v>
      </c>
      <c r="S158" s="2">
        <v>666426.66897999996</v>
      </c>
      <c r="T158" s="2">
        <f>S158*4*PI()*10^-7</f>
        <v>0.8374564509695539</v>
      </c>
      <c r="V158" s="2">
        <v>812614.68536</v>
      </c>
      <c r="W158" s="2">
        <f t="shared" si="8"/>
        <v>1.0211617302904628</v>
      </c>
    </row>
    <row r="159" spans="1:23" x14ac:dyDescent="0.25">
      <c r="A159" s="2">
        <v>284.30000000000302</v>
      </c>
      <c r="B159" s="2">
        <v>0.84010203814529683</v>
      </c>
      <c r="C159" s="2">
        <v>1.0231689013389647</v>
      </c>
      <c r="D159" s="2">
        <v>284.30000000000302</v>
      </c>
      <c r="E159" s="2">
        <f>AVERAGE(B$2:B159)</f>
        <v>0.60924186379064238</v>
      </c>
      <c r="G159" s="2">
        <v>284.30000000000302</v>
      </c>
      <c r="H159" s="2">
        <f>AVERAGE(C$2:C159)</f>
        <v>0.85589085222409733</v>
      </c>
      <c r="O159" s="2">
        <f t="shared" si="6"/>
        <v>0.37507314062517993</v>
      </c>
      <c r="P159" s="2">
        <f t="shared" si="7"/>
        <v>1.1662476981552632</v>
      </c>
      <c r="S159" s="2">
        <v>668531.96036200004</v>
      </c>
      <c r="T159" s="2">
        <f>S159*4*PI()*10^-7</f>
        <v>0.84010203814529683</v>
      </c>
      <c r="V159" s="2">
        <v>814211.94133000006</v>
      </c>
      <c r="W159" s="2">
        <f t="shared" si="8"/>
        <v>1.0231689013389647</v>
      </c>
    </row>
    <row r="160" spans="1:23" x14ac:dyDescent="0.25">
      <c r="A160" s="2">
        <v>284.200000000003</v>
      </c>
      <c r="B160" s="2">
        <v>0.84459420048792155</v>
      </c>
      <c r="C160" s="2">
        <v>1.0254135832386257</v>
      </c>
      <c r="D160" s="2">
        <v>284.200000000003</v>
      </c>
      <c r="E160" s="2">
        <f>AVERAGE(B$2:B160)</f>
        <v>0.610722067166097</v>
      </c>
      <c r="G160" s="2">
        <v>284.200000000003</v>
      </c>
      <c r="H160" s="2">
        <f>AVERAGE(C$2:C160)</f>
        <v>0.85695703292230185</v>
      </c>
      <c r="O160" s="2">
        <f t="shared" si="6"/>
        <v>0.37444405645677126</v>
      </c>
      <c r="P160" s="2">
        <f t="shared" si="7"/>
        <v>1.1657945729908261</v>
      </c>
      <c r="S160" s="2">
        <v>672106.70957199996</v>
      </c>
      <c r="T160" s="2">
        <f>S160*4*PI()*10^-7</f>
        <v>0.84459420048792155</v>
      </c>
      <c r="V160" s="2">
        <v>815998.20242999995</v>
      </c>
      <c r="W160" s="2">
        <f t="shared" si="8"/>
        <v>1.0254135832386257</v>
      </c>
    </row>
    <row r="161" spans="1:23" x14ac:dyDescent="0.25">
      <c r="A161" s="2">
        <v>284.10000000000298</v>
      </c>
      <c r="B161" s="2">
        <v>0.84545417418111035</v>
      </c>
      <c r="C161" s="2">
        <v>1.027181524997353</v>
      </c>
      <c r="D161" s="2">
        <v>284.10000000000298</v>
      </c>
      <c r="E161" s="2">
        <f>AVERAGE(B$2:B161)</f>
        <v>0.61218914283494086</v>
      </c>
      <c r="G161" s="2">
        <v>284.10000000000298</v>
      </c>
      <c r="H161" s="2">
        <f>AVERAGE(C$2:C161)</f>
        <v>0.85802093599777096</v>
      </c>
      <c r="O161" s="2">
        <f t="shared" si="6"/>
        <v>0.37382055154357396</v>
      </c>
      <c r="P161" s="2">
        <f t="shared" si="7"/>
        <v>1.1653424158125645</v>
      </c>
      <c r="S161" s="2">
        <v>672791.05489299993</v>
      </c>
      <c r="T161" s="2">
        <f>S161*4*PI()*10^-7</f>
        <v>0.84545417418111035</v>
      </c>
      <c r="V161" s="2">
        <v>817405.08577999996</v>
      </c>
      <c r="W161" s="2">
        <f t="shared" si="8"/>
        <v>1.027181524997353</v>
      </c>
    </row>
    <row r="162" spans="1:23" x14ac:dyDescent="0.25">
      <c r="A162" s="2">
        <v>284.00000000000301</v>
      </c>
      <c r="B162" s="2">
        <v>0.8488455435631368</v>
      </c>
      <c r="C162" s="2">
        <v>1.0291235532246605</v>
      </c>
      <c r="D162" s="2">
        <v>284.00000000000301</v>
      </c>
      <c r="E162" s="2">
        <f>AVERAGE(B$2:B162)</f>
        <v>0.61365905836741408</v>
      </c>
      <c r="G162" s="2">
        <v>284.00000000000301</v>
      </c>
      <c r="H162" s="2">
        <f>AVERAGE(C$2:C162)</f>
        <v>0.85908368517309319</v>
      </c>
      <c r="O162" s="2">
        <f t="shared" si="6"/>
        <v>0.37319583969268194</v>
      </c>
      <c r="P162" s="2">
        <f t="shared" si="7"/>
        <v>1.1648907490400986</v>
      </c>
      <c r="S162" s="2">
        <v>675489.82089800003</v>
      </c>
      <c r="T162" s="2">
        <f>S162*4*PI()*10^-7</f>
        <v>0.8488455435631368</v>
      </c>
      <c r="V162" s="2">
        <v>818950.50274000003</v>
      </c>
      <c r="W162" s="2">
        <f t="shared" si="8"/>
        <v>1.0291235532246605</v>
      </c>
    </row>
    <row r="163" spans="1:23" x14ac:dyDescent="0.25">
      <c r="A163" s="2">
        <v>283.90000000000299</v>
      </c>
      <c r="B163" s="2">
        <v>0.85154073107203077</v>
      </c>
      <c r="C163" s="2">
        <v>1.0310583999470913</v>
      </c>
      <c r="D163" s="2">
        <v>283.90000000000299</v>
      </c>
      <c r="E163" s="2">
        <f>AVERAGE(B$2:B163)</f>
        <v>0.61512746375447969</v>
      </c>
      <c r="G163" s="2">
        <v>283.90000000000299</v>
      </c>
      <c r="H163" s="2">
        <f>AVERAGE(C$2:C163)</f>
        <v>0.86014525748651294</v>
      </c>
      <c r="O163" s="2">
        <f t="shared" si="6"/>
        <v>0.37257176965127614</v>
      </c>
      <c r="P163" s="2">
        <f t="shared" si="7"/>
        <v>1.1644395824321396</v>
      </c>
      <c r="S163" s="2">
        <v>677634.582971</v>
      </c>
      <c r="T163" s="2">
        <f>S163*4*PI()*10^-7</f>
        <v>0.85154073107203077</v>
      </c>
      <c r="V163" s="2">
        <v>820490.20484000002</v>
      </c>
      <c r="W163" s="2">
        <f t="shared" si="8"/>
        <v>1.0310583999470913</v>
      </c>
    </row>
    <row r="164" spans="1:23" x14ac:dyDescent="0.25">
      <c r="A164" s="2">
        <v>283.80000000000302</v>
      </c>
      <c r="B164" s="2">
        <v>0.85370616515472209</v>
      </c>
      <c r="C164" s="2">
        <v>1.0329459682636253</v>
      </c>
      <c r="D164" s="2">
        <v>283.80000000000302</v>
      </c>
      <c r="E164" s="2">
        <f>AVERAGE(B$2:B164)</f>
        <v>0.61659113676920507</v>
      </c>
      <c r="G164" s="2">
        <v>283.80000000000302</v>
      </c>
      <c r="H164" s="2">
        <f>AVERAGE(C$2:C164)</f>
        <v>0.8612053845464952</v>
      </c>
      <c r="O164" s="2">
        <f t="shared" si="6"/>
        <v>0.37194971086086981</v>
      </c>
      <c r="P164" s="2">
        <f t="shared" si="7"/>
        <v>1.1639890300546789</v>
      </c>
      <c r="S164" s="2">
        <v>679357.78066200006</v>
      </c>
      <c r="T164" s="2">
        <f>S164*4*PI()*10^-7</f>
        <v>0.85370616515472209</v>
      </c>
      <c r="V164" s="2">
        <v>821992.28398000007</v>
      </c>
      <c r="W164" s="2">
        <f t="shared" si="8"/>
        <v>1.0329459682636253</v>
      </c>
    </row>
    <row r="165" spans="1:23" x14ac:dyDescent="0.25">
      <c r="A165" s="2">
        <v>283.700000000003</v>
      </c>
      <c r="B165" s="2">
        <v>0.85600338471634685</v>
      </c>
      <c r="C165" s="2">
        <v>1.0349187119679706</v>
      </c>
      <c r="D165" s="2">
        <v>283.700000000003</v>
      </c>
      <c r="E165" s="2">
        <f>AVERAGE(B$2:B165)</f>
        <v>0.61805096754937061</v>
      </c>
      <c r="G165" s="2">
        <v>283.700000000003</v>
      </c>
      <c r="H165" s="2">
        <f>AVERAGE(C$2:C165)</f>
        <v>0.86226461215272365</v>
      </c>
      <c r="O165" s="2">
        <f t="shared" si="6"/>
        <v>0.37132928501426904</v>
      </c>
      <c r="P165" s="2">
        <f t="shared" si="7"/>
        <v>1.1635388599436864</v>
      </c>
      <c r="S165" s="2">
        <v>681185.84990499995</v>
      </c>
      <c r="T165" s="2">
        <f>S165*4*PI()*10^-7</f>
        <v>0.85600338471634685</v>
      </c>
      <c r="V165" s="2">
        <v>823562.14353999996</v>
      </c>
      <c r="W165" s="2">
        <f t="shared" si="8"/>
        <v>1.0349187119679706</v>
      </c>
    </row>
    <row r="166" spans="1:23" x14ac:dyDescent="0.25">
      <c r="A166" s="2">
        <v>283.60000000000298</v>
      </c>
      <c r="B166" s="2">
        <v>0.85878332639207944</v>
      </c>
      <c r="C166" s="2">
        <v>1.0369411484298663</v>
      </c>
      <c r="D166" s="2">
        <v>283.60000000000298</v>
      </c>
      <c r="E166" s="2">
        <f>AVERAGE(B$2:B166)</f>
        <v>0.61950995154235677</v>
      </c>
      <c r="G166" s="2">
        <v>283.60000000000298</v>
      </c>
      <c r="H166" s="2">
        <f>AVERAGE(C$2:C166)</f>
        <v>0.8633232578271306</v>
      </c>
      <c r="O166" s="2">
        <f t="shared" si="6"/>
        <v>0.37070921905092302</v>
      </c>
      <c r="P166" s="2">
        <f t="shared" si="7"/>
        <v>1.1630889371528275</v>
      </c>
      <c r="S166" s="2">
        <v>683398.05720099993</v>
      </c>
      <c r="T166" s="2">
        <f>S166*4*PI()*10^-7</f>
        <v>0.85878332639207944</v>
      </c>
      <c r="V166" s="2">
        <v>825171.54733999993</v>
      </c>
      <c r="W166" s="2">
        <f t="shared" si="8"/>
        <v>1.0369411484298663</v>
      </c>
    </row>
    <row r="167" spans="1:23" x14ac:dyDescent="0.25">
      <c r="A167" s="2">
        <v>283.50000000000301</v>
      </c>
      <c r="B167" s="2">
        <v>0.86199245501150989</v>
      </c>
      <c r="C167" s="2">
        <v>1.0389037552325948</v>
      </c>
      <c r="D167" s="2">
        <v>283.50000000000301</v>
      </c>
      <c r="E167" s="2">
        <f>AVERAGE(B$2:B167)</f>
        <v>0.6209706895150624</v>
      </c>
      <c r="G167" s="2">
        <v>283.50000000000301</v>
      </c>
      <c r="H167" s="2">
        <f>AVERAGE(C$2:C167)</f>
        <v>0.86438097166692252</v>
      </c>
      <c r="O167" s="2">
        <f t="shared" si="6"/>
        <v>0.37008840764888162</v>
      </c>
      <c r="P167" s="2">
        <f t="shared" si="7"/>
        <v>1.1626394103902529</v>
      </c>
      <c r="S167" s="2">
        <v>685951.80061500007</v>
      </c>
      <c r="T167" s="2">
        <f>S167*4*PI()*10^-7</f>
        <v>0.86199245501150989</v>
      </c>
      <c r="V167" s="2">
        <v>826733.34021000005</v>
      </c>
      <c r="W167" s="2">
        <f t="shared" si="8"/>
        <v>1.0389037552325948</v>
      </c>
    </row>
    <row r="168" spans="1:23" x14ac:dyDescent="0.25">
      <c r="A168" s="2">
        <v>283.40000000000299</v>
      </c>
      <c r="B168" s="2">
        <v>0.86536830205818172</v>
      </c>
      <c r="C168" s="2">
        <v>1.0408653732630178</v>
      </c>
      <c r="D168" s="2">
        <v>283.40000000000299</v>
      </c>
      <c r="E168" s="2">
        <f>AVERAGE(B$2:B168)</f>
        <v>0.62243414827280563</v>
      </c>
      <c r="G168" s="2">
        <v>283.40000000000299</v>
      </c>
      <c r="H168" s="2">
        <f>AVERAGE(C$2:C168)</f>
        <v>0.86543776449085119</v>
      </c>
      <c r="O168" s="2">
        <f t="shared" si="6"/>
        <v>0.36946643991736466</v>
      </c>
      <c r="P168" s="2">
        <f t="shared" si="7"/>
        <v>1.1621902750580104</v>
      </c>
      <c r="S168" s="2">
        <v>688638.21433800005</v>
      </c>
      <c r="T168" s="2">
        <f>S168*4*PI()*10^-7</f>
        <v>0.86536830205818172</v>
      </c>
      <c r="V168" s="2">
        <v>828294.34623999998</v>
      </c>
      <c r="W168" s="2">
        <f t="shared" si="8"/>
        <v>1.0408653732630178</v>
      </c>
    </row>
    <row r="169" spans="1:23" x14ac:dyDescent="0.25">
      <c r="A169" s="2">
        <v>283.30000000000302</v>
      </c>
      <c r="B169" s="2">
        <v>0.86734605772624307</v>
      </c>
      <c r="C169" s="2">
        <v>1.0428104988493545</v>
      </c>
      <c r="D169" s="2">
        <v>283.30000000000302</v>
      </c>
      <c r="E169" s="2">
        <f>AVERAGE(B$2:B169)</f>
        <v>0.62389195725764757</v>
      </c>
      <c r="G169" s="2">
        <v>283.30000000000302</v>
      </c>
      <c r="H169" s="2">
        <f>AVERAGE(C$2:C169)</f>
        <v>0.86649355457631838</v>
      </c>
      <c r="O169" s="2">
        <f t="shared" si="6"/>
        <v>0.36884687333068106</v>
      </c>
      <c r="P169" s="2">
        <f t="shared" si="7"/>
        <v>1.1617415658880788</v>
      </c>
      <c r="S169" s="2">
        <v>690212.06229200005</v>
      </c>
      <c r="T169" s="2">
        <f>S169*4*PI()*10^-7</f>
        <v>0.86734605772624307</v>
      </c>
      <c r="V169" s="2">
        <v>829842.228</v>
      </c>
      <c r="W169" s="2">
        <f t="shared" si="8"/>
        <v>1.0428104988493545</v>
      </c>
    </row>
    <row r="170" spans="1:23" x14ac:dyDescent="0.25">
      <c r="A170" s="2">
        <v>283.200000000003</v>
      </c>
      <c r="B170" s="2">
        <v>0.87031645769633426</v>
      </c>
      <c r="C170" s="2">
        <v>1.0446917453766904</v>
      </c>
      <c r="D170" s="2">
        <v>283.200000000003</v>
      </c>
      <c r="E170" s="2">
        <f>AVERAGE(B$2:B170)</f>
        <v>0.62535009039633793</v>
      </c>
      <c r="G170" s="2">
        <v>283.200000000003</v>
      </c>
      <c r="H170" s="2">
        <f>AVERAGE(C$2:C170)</f>
        <v>0.86754798174081771</v>
      </c>
      <c r="O170" s="2">
        <f t="shared" si="6"/>
        <v>0.36822716897910812</v>
      </c>
      <c r="P170" s="2">
        <f t="shared" si="7"/>
        <v>1.161293435957472</v>
      </c>
      <c r="S170" s="2">
        <v>692575.83148300007</v>
      </c>
      <c r="T170" s="2">
        <f>S170*4*PI()*10^-7</f>
        <v>0.87031645769633426</v>
      </c>
      <c r="V170" s="2">
        <v>831339.27642000001</v>
      </c>
      <c r="W170" s="2">
        <f t="shared" si="8"/>
        <v>1.0446917453766904</v>
      </c>
    </row>
    <row r="171" spans="1:23" x14ac:dyDescent="0.25">
      <c r="A171" s="2">
        <v>283.10000000000298</v>
      </c>
      <c r="B171" s="2">
        <v>0.87275203519376787</v>
      </c>
      <c r="C171" s="2">
        <v>1.0466190839817056</v>
      </c>
      <c r="D171" s="2">
        <v>283.10000000000298</v>
      </c>
      <c r="E171" s="2">
        <f>AVERAGE(B$2:B171)</f>
        <v>0.62680539595396989</v>
      </c>
      <c r="G171" s="2">
        <v>283.10000000000298</v>
      </c>
      <c r="H171" s="2">
        <f>AVERAGE(C$2:C171)</f>
        <v>0.86860134116576415</v>
      </c>
      <c r="O171" s="2">
        <f t="shared" si="6"/>
        <v>0.3676086663451561</v>
      </c>
      <c r="P171" s="2">
        <f t="shared" si="7"/>
        <v>1.1608457598145403</v>
      </c>
      <c r="S171" s="2">
        <v>694514.00247299997</v>
      </c>
      <c r="T171" s="2">
        <f>S171*4*PI()*10^-7</f>
        <v>0.87275203519376787</v>
      </c>
      <c r="V171" s="2">
        <v>832873.00375000003</v>
      </c>
      <c r="W171" s="2">
        <f t="shared" si="8"/>
        <v>1.0466190839817056</v>
      </c>
    </row>
    <row r="172" spans="1:23" x14ac:dyDescent="0.25">
      <c r="A172" s="2">
        <v>283.00000000000301</v>
      </c>
      <c r="B172" s="2">
        <v>0.87527852633371217</v>
      </c>
      <c r="C172" s="2">
        <v>1.0485500371649981</v>
      </c>
      <c r="D172" s="2">
        <v>283.00000000000301</v>
      </c>
      <c r="E172" s="2">
        <f>AVERAGE(B$2:B172)</f>
        <v>0.6282584551959568</v>
      </c>
      <c r="G172" s="2">
        <v>283.00000000000301</v>
      </c>
      <c r="H172" s="2">
        <f>AVERAGE(C$2:C172)</f>
        <v>0.86965367272131522</v>
      </c>
      <c r="O172" s="2">
        <f t="shared" si="6"/>
        <v>0.36699111839191417</v>
      </c>
      <c r="P172" s="2">
        <f t="shared" si="7"/>
        <v>1.1603985205145282</v>
      </c>
      <c r="S172" s="2">
        <v>696524.52024099999</v>
      </c>
      <c r="T172" s="2">
        <f>S172*4*PI()*10^-7</f>
        <v>0.87527852633371217</v>
      </c>
      <c r="V172" s="2">
        <v>834409.60747000005</v>
      </c>
      <c r="W172" s="2">
        <f t="shared" si="8"/>
        <v>1.0485500371649981</v>
      </c>
    </row>
    <row r="173" spans="1:23" x14ac:dyDescent="0.25">
      <c r="A173" s="2">
        <v>282.90000000000299</v>
      </c>
      <c r="B173" s="2">
        <v>0.8785937153762251</v>
      </c>
      <c r="C173" s="2">
        <v>1.0506468658372141</v>
      </c>
      <c r="D173" s="2">
        <v>282.90000000000299</v>
      </c>
      <c r="E173" s="2">
        <f>AVERAGE(B$2:B173)</f>
        <v>0.62971389275514433</v>
      </c>
      <c r="G173" s="2">
        <v>282.90000000000299</v>
      </c>
      <c r="H173" s="2">
        <f>AVERAGE(C$2:C173)</f>
        <v>0.8707059587278031</v>
      </c>
      <c r="O173" s="2">
        <f t="shared" si="6"/>
        <v>0.36637255965750309</v>
      </c>
      <c r="P173" s="2">
        <f t="shared" si="7"/>
        <v>1.1599513005727982</v>
      </c>
      <c r="S173" s="2">
        <v>699162.66385800007</v>
      </c>
      <c r="T173" s="2">
        <f>S173*4*PI()*10^-7</f>
        <v>0.8785937153762251</v>
      </c>
      <c r="V173" s="2">
        <v>836078.21071000001</v>
      </c>
      <c r="W173" s="2">
        <f t="shared" si="8"/>
        <v>1.0506468658372141</v>
      </c>
    </row>
    <row r="174" spans="1:23" x14ac:dyDescent="0.25">
      <c r="A174" s="2">
        <v>282.80000000000302</v>
      </c>
      <c r="B174" s="2">
        <v>0.88114391967849193</v>
      </c>
      <c r="C174" s="2">
        <v>1.0524055820326539</v>
      </c>
      <c r="D174" s="2">
        <v>282.80000000000302</v>
      </c>
      <c r="E174" s="2">
        <f>AVERAGE(B$2:B174)</f>
        <v>0.63116724551192671</v>
      </c>
      <c r="G174" s="2">
        <v>282.80000000000302</v>
      </c>
      <c r="H174" s="2">
        <f>AVERAGE(C$2:C174)</f>
        <v>0.87175624556771558</v>
      </c>
      <c r="O174" s="2">
        <f t="shared" si="6"/>
        <v>0.3657548869609224</v>
      </c>
      <c r="P174" s="2">
        <f t="shared" si="7"/>
        <v>1.1595049302738019</v>
      </c>
      <c r="S174" s="2">
        <v>701192.05196099996</v>
      </c>
      <c r="T174" s="2">
        <f>S174*4*PI()*10^-7</f>
        <v>0.88114391967849193</v>
      </c>
      <c r="V174" s="2">
        <v>837477.75259000005</v>
      </c>
      <c r="W174" s="2">
        <f t="shared" si="8"/>
        <v>1.0524055820326539</v>
      </c>
    </row>
    <row r="175" spans="1:23" x14ac:dyDescent="0.25">
      <c r="A175" s="2">
        <v>282.700000000003</v>
      </c>
      <c r="B175" s="2">
        <v>0.88294310555005273</v>
      </c>
      <c r="C175" s="2">
        <v>1.0542125137836451</v>
      </c>
      <c r="D175" s="2">
        <v>282.700000000003</v>
      </c>
      <c r="E175" s="2">
        <f>AVERAGE(B$2:B175)</f>
        <v>0.63261423321329524</v>
      </c>
      <c r="G175" s="2">
        <v>282.700000000003</v>
      </c>
      <c r="H175" s="2">
        <f>AVERAGE(C$2:C175)</f>
        <v>0.87280484481033582</v>
      </c>
      <c r="O175" s="2">
        <f t="shared" si="6"/>
        <v>0.36513991940314788</v>
      </c>
      <c r="P175" s="2">
        <f t="shared" si="7"/>
        <v>1.159059277201071</v>
      </c>
      <c r="S175" s="2">
        <v>702623.79858599999</v>
      </c>
      <c r="T175" s="2">
        <f>S175*4*PI()*10^-7</f>
        <v>0.88294310555005273</v>
      </c>
      <c r="V175" s="2">
        <v>838915.66318999999</v>
      </c>
      <c r="W175" s="2">
        <f t="shared" si="8"/>
        <v>1.0542125137836451</v>
      </c>
    </row>
    <row r="176" spans="1:23" x14ac:dyDescent="0.25">
      <c r="A176" s="2">
        <v>282.60000000000298</v>
      </c>
      <c r="B176" s="2">
        <v>0.88570280112008837</v>
      </c>
      <c r="C176" s="2">
        <v>1.0560842964893071</v>
      </c>
      <c r="D176" s="2">
        <v>282.60000000000298</v>
      </c>
      <c r="E176" s="2">
        <f>AVERAGE(B$2:B176)</f>
        <v>0.63406045360133412</v>
      </c>
      <c r="G176" s="2">
        <v>282.60000000000298</v>
      </c>
      <c r="H176" s="2">
        <f>AVERAGE(C$2:C176)</f>
        <v>0.87385215596278709</v>
      </c>
      <c r="O176" s="2">
        <f t="shared" si="6"/>
        <v>0.36452527795236367</v>
      </c>
      <c r="P176" s="2">
        <f t="shared" si="7"/>
        <v>1.1586141715646903</v>
      </c>
      <c r="S176" s="2">
        <v>704819.89454299991</v>
      </c>
      <c r="T176" s="2">
        <f>S176*4*PI()*10^-7</f>
        <v>0.88570280112008837</v>
      </c>
      <c r="V176" s="2">
        <v>840405.18053999997</v>
      </c>
      <c r="W176" s="2">
        <f t="shared" si="8"/>
        <v>1.0560842964893071</v>
      </c>
    </row>
    <row r="177" spans="1:23" x14ac:dyDescent="0.25">
      <c r="A177" s="2">
        <v>282.50000000000301</v>
      </c>
      <c r="B177" s="2">
        <v>0.88782113678123942</v>
      </c>
      <c r="C177" s="2">
        <v>1.0580193308402175</v>
      </c>
      <c r="D177" s="2">
        <v>282.50000000000301</v>
      </c>
      <c r="E177" s="2">
        <f>AVERAGE(B$2:B177)</f>
        <v>0.63550227566485629</v>
      </c>
      <c r="G177" s="2">
        <v>282.50000000000301</v>
      </c>
      <c r="H177" s="2">
        <f>AVERAGE(C$2:C177)</f>
        <v>0.87489856036549973</v>
      </c>
      <c r="O177" s="2">
        <f t="shared" si="6"/>
        <v>0.36391250578276535</v>
      </c>
      <c r="P177" s="2">
        <f t="shared" si="7"/>
        <v>1.15816945129556</v>
      </c>
      <c r="S177" s="2">
        <v>706505.61250100005</v>
      </c>
      <c r="T177" s="2">
        <f>S177*4*PI()*10^-7</f>
        <v>0.88782113678123942</v>
      </c>
      <c r="V177" s="2">
        <v>841945.03194999998</v>
      </c>
      <c r="W177" s="2">
        <f t="shared" si="8"/>
        <v>1.0580193308402175</v>
      </c>
    </row>
    <row r="178" spans="1:23" x14ac:dyDescent="0.25">
      <c r="A178" s="2">
        <v>282.40000000000299</v>
      </c>
      <c r="B178" s="2">
        <v>0.89125967636014536</v>
      </c>
      <c r="C178" s="2">
        <v>1.0599103141936295</v>
      </c>
      <c r="D178" s="2">
        <v>282.40000000000299</v>
      </c>
      <c r="E178" s="2">
        <f>AVERAGE(B$2:B178)</f>
        <v>0.63694723273093146</v>
      </c>
      <c r="G178" s="2">
        <v>282.40000000000299</v>
      </c>
      <c r="H178" s="2">
        <f>AVERAGE(C$2:C178)</f>
        <v>0.87594382451142128</v>
      </c>
      <c r="O178" s="2">
        <f t="shared" si="6"/>
        <v>0.36329840124188162</v>
      </c>
      <c r="P178" s="2">
        <f t="shared" si="7"/>
        <v>1.1577252156338202</v>
      </c>
      <c r="S178" s="2">
        <v>709241.91535599995</v>
      </c>
      <c r="T178" s="2">
        <f>S178*4*PI()*10^-7</f>
        <v>0.89125967636014536</v>
      </c>
      <c r="V178" s="2">
        <v>843449.82868999999</v>
      </c>
      <c r="W178" s="2">
        <f t="shared" si="8"/>
        <v>1.0599103141936295</v>
      </c>
    </row>
    <row r="179" spans="1:23" x14ac:dyDescent="0.25">
      <c r="A179" s="2">
        <v>282.30000000000302</v>
      </c>
      <c r="B179" s="2">
        <v>0.89425531136800507</v>
      </c>
      <c r="C179" s="2">
        <v>1.0618257448430186</v>
      </c>
      <c r="D179" s="2">
        <v>282.30000000000302</v>
      </c>
      <c r="E179" s="2">
        <f>AVERAGE(B$2:B179)</f>
        <v>0.63839278373451047</v>
      </c>
      <c r="G179" s="2">
        <v>282.30000000000302</v>
      </c>
      <c r="H179" s="2">
        <f>AVERAGE(C$2:C179)</f>
        <v>0.87698810496272239</v>
      </c>
      <c r="O179" s="2">
        <f t="shared" si="6"/>
        <v>0.36268404427846807</v>
      </c>
      <c r="P179" s="2">
        <f t="shared" si="7"/>
        <v>1.1572813980407881</v>
      </c>
      <c r="S179" s="2">
        <v>711625.76595200005</v>
      </c>
      <c r="T179" s="2">
        <f>S179*4*PI()*10^-7</f>
        <v>0.89425531136800507</v>
      </c>
      <c r="V179" s="2">
        <v>844974.07997000008</v>
      </c>
      <c r="W179" s="2">
        <f t="shared" si="8"/>
        <v>1.0618257448430186</v>
      </c>
    </row>
    <row r="180" spans="1:23" x14ac:dyDescent="0.25">
      <c r="A180" s="2">
        <v>282.200000000003</v>
      </c>
      <c r="B180" s="2">
        <v>0.8959958433855375</v>
      </c>
      <c r="C180" s="2">
        <v>1.0636576480584383</v>
      </c>
      <c r="D180" s="2">
        <v>282.200000000003</v>
      </c>
      <c r="E180" s="2">
        <f>AVERAGE(B$2:B180)</f>
        <v>0.63983190697278436</v>
      </c>
      <c r="G180" s="2">
        <v>282.200000000003</v>
      </c>
      <c r="H180" s="2">
        <f>AVERAGE(C$2:C180)</f>
        <v>0.87803095157219568</v>
      </c>
      <c r="O180" s="2">
        <f t="shared" si="6"/>
        <v>0.36207241910546845</v>
      </c>
      <c r="P180" s="2">
        <f t="shared" si="7"/>
        <v>1.156838189828338</v>
      </c>
      <c r="S180" s="2">
        <v>713010.83732299996</v>
      </c>
      <c r="T180" s="2">
        <f>S180*4*PI()*10^-7</f>
        <v>0.8959958433855375</v>
      </c>
      <c r="V180" s="2">
        <v>846431.86222999997</v>
      </c>
      <c r="W180" s="2">
        <f t="shared" si="8"/>
        <v>1.0636576480584383</v>
      </c>
    </row>
    <row r="181" spans="1:23" x14ac:dyDescent="0.25">
      <c r="A181" s="2">
        <v>282.10000000000298</v>
      </c>
      <c r="B181" s="2">
        <v>0.89887560897180252</v>
      </c>
      <c r="C181" s="2">
        <v>1.0656491486542883</v>
      </c>
      <c r="D181" s="2">
        <v>282.10000000000298</v>
      </c>
      <c r="E181" s="2">
        <f>AVERAGE(B$2:B181)</f>
        <v>0.64127103865055668</v>
      </c>
      <c r="G181" s="2">
        <v>282.10000000000298</v>
      </c>
      <c r="H181" s="2">
        <f>AVERAGE(C$2:C181)</f>
        <v>0.87907327488931852</v>
      </c>
      <c r="O181" s="2">
        <f t="shared" si="6"/>
        <v>0.36146079034569489</v>
      </c>
      <c r="P181" s="2">
        <f t="shared" si="7"/>
        <v>1.1563952040143353</v>
      </c>
      <c r="S181" s="2">
        <v>715302.48196300003</v>
      </c>
      <c r="T181" s="2">
        <f>S181*4*PI()*10^-7</f>
        <v>0.89887560897180252</v>
      </c>
      <c r="V181" s="2">
        <v>848016.64804999996</v>
      </c>
      <c r="W181" s="2">
        <f t="shared" si="8"/>
        <v>1.0656491486542883</v>
      </c>
    </row>
    <row r="182" spans="1:23" x14ac:dyDescent="0.25">
      <c r="A182" s="2">
        <v>282.00000000000301</v>
      </c>
      <c r="B182" s="2">
        <v>0.90114875857917043</v>
      </c>
      <c r="C182" s="2">
        <v>1.0676023452434797</v>
      </c>
      <c r="D182" s="2">
        <v>282.00000000000301</v>
      </c>
      <c r="E182" s="2">
        <f>AVERAGE(B$2:B182)</f>
        <v>0.64270682715844951</v>
      </c>
      <c r="G182" s="2">
        <v>282.00000000000301</v>
      </c>
      <c r="H182" s="2">
        <f>AVERAGE(C$2:C182)</f>
        <v>0.88011487196309834</v>
      </c>
      <c r="O182" s="2">
        <f t="shared" si="6"/>
        <v>0.36085058242800178</v>
      </c>
      <c r="P182" s="2">
        <f t="shared" si="7"/>
        <v>1.1559525268526416</v>
      </c>
      <c r="S182" s="2">
        <v>717111.39694500004</v>
      </c>
      <c r="T182" s="2">
        <f>S182*4*PI()*10^-7</f>
        <v>0.90114875857917043</v>
      </c>
      <c r="V182" s="2">
        <v>849570.95251000009</v>
      </c>
      <c r="W182" s="2">
        <f t="shared" si="8"/>
        <v>1.0676023452434797</v>
      </c>
    </row>
    <row r="183" spans="1:23" x14ac:dyDescent="0.25">
      <c r="A183" s="2">
        <v>281.90000000000299</v>
      </c>
      <c r="B183" s="2">
        <v>0.90397443176822323</v>
      </c>
      <c r="C183" s="2">
        <v>1.069543738115089</v>
      </c>
      <c r="D183" s="2">
        <v>281.90000000000299</v>
      </c>
      <c r="E183" s="2">
        <f>AVERAGE(B$2:B183)</f>
        <v>0.64414236344751419</v>
      </c>
      <c r="G183" s="2">
        <v>281.90000000000299</v>
      </c>
      <c r="H183" s="2">
        <f>AVERAGE(C$2:C183)</f>
        <v>0.88115568990898852</v>
      </c>
      <c r="O183" s="2">
        <f t="shared" si="6"/>
        <v>0.3602404817029245</v>
      </c>
      <c r="P183" s="2">
        <f t="shared" si="7"/>
        <v>1.1555101808191082</v>
      </c>
      <c r="S183" s="2">
        <v>719359.99622299999</v>
      </c>
      <c r="T183" s="2">
        <f>S183*4*PI()*10^-7</f>
        <v>0.90397443176822323</v>
      </c>
      <c r="V183" s="2">
        <v>851115.86387</v>
      </c>
      <c r="W183" s="2">
        <f t="shared" si="8"/>
        <v>1.069543738115089</v>
      </c>
    </row>
    <row r="184" spans="1:23" x14ac:dyDescent="0.25">
      <c r="A184" s="2">
        <v>281.80000000000302</v>
      </c>
      <c r="B184" s="2">
        <v>0.90666435922685573</v>
      </c>
      <c r="C184" s="2">
        <v>1.0712810964316342</v>
      </c>
      <c r="D184" s="2">
        <v>281.80000000000302</v>
      </c>
      <c r="E184" s="2">
        <f>AVERAGE(B$2:B184)</f>
        <v>0.64557690987253791</v>
      </c>
      <c r="G184" s="2">
        <v>281.80000000000302</v>
      </c>
      <c r="H184" s="2">
        <f>AVERAGE(C$2:C184)</f>
        <v>0.88219462655665326</v>
      </c>
      <c r="O184" s="2">
        <f t="shared" si="6"/>
        <v>0.35963080166854916</v>
      </c>
      <c r="P184" s="2">
        <f t="shared" si="7"/>
        <v>1.1550686343344403</v>
      </c>
      <c r="S184" s="2">
        <v>721500.57248099998</v>
      </c>
      <c r="T184" s="2">
        <f>S184*4*PI()*10^-7</f>
        <v>0.90666435922685573</v>
      </c>
      <c r="V184" s="2">
        <v>852498.40969</v>
      </c>
      <c r="W184" s="2">
        <f t="shared" si="8"/>
        <v>1.0712810964316342</v>
      </c>
    </row>
    <row r="185" spans="1:23" x14ac:dyDescent="0.25">
      <c r="A185" s="2">
        <v>281.700000000003</v>
      </c>
      <c r="B185" s="2">
        <v>0.90963548389954019</v>
      </c>
      <c r="C185" s="2">
        <v>1.0731786874843081</v>
      </c>
      <c r="D185" s="2">
        <v>281.700000000003</v>
      </c>
      <c r="E185" s="2">
        <f>AVERAGE(B$2:B185)</f>
        <v>0.64701201081833681</v>
      </c>
      <c r="G185" s="2">
        <v>281.700000000003</v>
      </c>
      <c r="H185" s="2">
        <f>AVERAGE(C$2:C185)</f>
        <v>0.88323258340952093</v>
      </c>
      <c r="O185" s="2">
        <f t="shared" si="6"/>
        <v>0.35902088596369336</v>
      </c>
      <c r="P185" s="2">
        <f t="shared" si="7"/>
        <v>1.1546275042610612</v>
      </c>
      <c r="S185" s="2">
        <v>723864.9183720001</v>
      </c>
      <c r="T185" s="2">
        <f>S185*4*PI()*10^-7</f>
        <v>0.90963548389954019</v>
      </c>
      <c r="V185" s="2">
        <v>854008.46467000002</v>
      </c>
      <c r="W185" s="2">
        <f t="shared" si="8"/>
        <v>1.0731786874843081</v>
      </c>
    </row>
    <row r="186" spans="1:23" x14ac:dyDescent="0.25">
      <c r="A186" s="2">
        <v>281.60000000000298</v>
      </c>
      <c r="B186" s="2">
        <v>0.91120899907120145</v>
      </c>
      <c r="C186" s="2">
        <v>1.0749810178702037</v>
      </c>
      <c r="D186" s="2">
        <v>281.60000000000298</v>
      </c>
      <c r="E186" s="2">
        <f>AVERAGE(B$2:B186)</f>
        <v>0.64844010264673069</v>
      </c>
      <c r="G186" s="2">
        <v>281.60000000000298</v>
      </c>
      <c r="H186" s="2">
        <f>AVERAGE(C$2:C186)</f>
        <v>0.88426906143363282</v>
      </c>
      <c r="O186" s="2">
        <f t="shared" si="6"/>
        <v>0.35841394912300384</v>
      </c>
      <c r="P186" s="2">
        <f t="shared" si="7"/>
        <v>1.1541870026876393</v>
      </c>
      <c r="S186" s="2">
        <v>725117.08195999998</v>
      </c>
      <c r="T186" s="2">
        <f>S186*4*PI()*10^-7</f>
        <v>0.91120899907120145</v>
      </c>
      <c r="V186" s="2">
        <v>855442.71362000005</v>
      </c>
      <c r="W186" s="2">
        <f t="shared" si="8"/>
        <v>1.0749810178702037</v>
      </c>
    </row>
    <row r="187" spans="1:23" x14ac:dyDescent="0.25">
      <c r="A187" s="2">
        <v>281.50000000000301</v>
      </c>
      <c r="B187" s="2">
        <v>0.91382874057278496</v>
      </c>
      <c r="C187" s="2">
        <v>1.0768789127023206</v>
      </c>
      <c r="D187" s="2">
        <v>281.50000000000301</v>
      </c>
      <c r="E187" s="2">
        <f>AVERAGE(B$2:B187)</f>
        <v>0.64986692328074169</v>
      </c>
      <c r="G187" s="2">
        <v>281.50000000000301</v>
      </c>
      <c r="H187" s="2">
        <f>AVERAGE(C$2:C187)</f>
        <v>0.88530459826841068</v>
      </c>
      <c r="O187" s="2">
        <f t="shared" si="6"/>
        <v>0.35780755253798091</v>
      </c>
      <c r="P187" s="2">
        <f t="shared" si="7"/>
        <v>1.1537469011182433</v>
      </c>
      <c r="S187" s="2">
        <v>727201.80600799993</v>
      </c>
      <c r="T187" s="2">
        <f>S187*4*PI()*10^-7</f>
        <v>0.91382874057278496</v>
      </c>
      <c r="V187" s="2">
        <v>856953.01033999992</v>
      </c>
      <c r="W187" s="2">
        <f t="shared" si="8"/>
        <v>1.0768789127023206</v>
      </c>
    </row>
    <row r="188" spans="1:23" x14ac:dyDescent="0.25">
      <c r="A188" s="2">
        <v>281.40000000000299</v>
      </c>
      <c r="B188" s="2">
        <v>0.91730115185743422</v>
      </c>
      <c r="C188" s="2">
        <v>1.078725473772248</v>
      </c>
      <c r="D188" s="2">
        <v>281.40000000000299</v>
      </c>
      <c r="E188" s="2">
        <f>AVERAGE(B$2:B188)</f>
        <v>0.65129705284532291</v>
      </c>
      <c r="G188" s="2">
        <v>281.40000000000299</v>
      </c>
      <c r="H188" s="2">
        <f>AVERAGE(C$2:C188)</f>
        <v>0.88633893450105139</v>
      </c>
      <c r="O188" s="2">
        <f t="shared" si="6"/>
        <v>0.35719974966253154</v>
      </c>
      <c r="P188" s="2">
        <f t="shared" si="7"/>
        <v>1.1533073098029174</v>
      </c>
      <c r="S188" s="2">
        <v>729965.06310999999</v>
      </c>
      <c r="T188" s="2">
        <f>S188*4*PI()*10^-7</f>
        <v>0.91730115185743422</v>
      </c>
      <c r="V188" s="2">
        <v>858422.45694999991</v>
      </c>
      <c r="W188" s="2">
        <f t="shared" si="8"/>
        <v>1.078725473772248</v>
      </c>
    </row>
    <row r="189" spans="1:23" x14ac:dyDescent="0.25">
      <c r="A189" s="2">
        <v>281.30000000000302</v>
      </c>
      <c r="B189" s="2">
        <v>0.9190145682836055</v>
      </c>
      <c r="C189" s="2">
        <v>1.0806698180696246</v>
      </c>
      <c r="D189" s="2">
        <v>281.30000000000302</v>
      </c>
      <c r="E189" s="2">
        <f>AVERAGE(B$2:B189)</f>
        <v>0.65272108218276059</v>
      </c>
      <c r="G189" s="2">
        <v>281.30000000000302</v>
      </c>
      <c r="H189" s="2">
        <f>AVERAGE(C$2:C189)</f>
        <v>0.88737260941365015</v>
      </c>
      <c r="O189" s="2">
        <f t="shared" si="6"/>
        <v>0.35659453937427882</v>
      </c>
      <c r="P189" s="2">
        <f t="shared" si="7"/>
        <v>1.1528679995475972</v>
      </c>
      <c r="S189" s="2">
        <v>731328.55657900008</v>
      </c>
      <c r="T189" s="2">
        <f>S189*4*PI()*10^-7</f>
        <v>0.9190145682836055</v>
      </c>
      <c r="V189" s="2">
        <v>859969.71698000003</v>
      </c>
      <c r="W189" s="2">
        <f t="shared" si="8"/>
        <v>1.0806698180696246</v>
      </c>
    </row>
    <row r="190" spans="1:23" x14ac:dyDescent="0.25">
      <c r="A190" s="2">
        <v>281.200000000003</v>
      </c>
      <c r="B190" s="2">
        <v>0.92089361300562411</v>
      </c>
      <c r="C190" s="2">
        <v>1.0824531672040345</v>
      </c>
      <c r="D190" s="2">
        <v>281.200000000003</v>
      </c>
      <c r="E190" s="2">
        <f>AVERAGE(B$2:B190)</f>
        <v>0.65413998446224664</v>
      </c>
      <c r="G190" s="2">
        <v>281.200000000003</v>
      </c>
      <c r="H190" s="2">
        <f>AVERAGE(C$2:C190)</f>
        <v>0.88840478167709136</v>
      </c>
      <c r="O190" s="2">
        <f t="shared" si="6"/>
        <v>0.35599150807780616</v>
      </c>
      <c r="P190" s="2">
        <f t="shared" si="7"/>
        <v>1.1524293279158682</v>
      </c>
      <c r="S190" s="2">
        <v>732823.85285799997</v>
      </c>
      <c r="T190" s="2">
        <f>S190*4*PI()*10^-7</f>
        <v>0.92089361300562411</v>
      </c>
      <c r="V190" s="2">
        <v>861388.86112999998</v>
      </c>
      <c r="W190" s="2">
        <f t="shared" si="8"/>
        <v>1.0824531672040345</v>
      </c>
    </row>
    <row r="191" spans="1:23" x14ac:dyDescent="0.25">
      <c r="A191" s="2">
        <v>281.10000000000298</v>
      </c>
      <c r="B191" s="2">
        <v>0.92385641729834245</v>
      </c>
      <c r="C191" s="2">
        <v>1.0842440879914299</v>
      </c>
      <c r="D191" s="2">
        <v>281.10000000000298</v>
      </c>
      <c r="E191" s="2">
        <f>AVERAGE(B$2:B191)</f>
        <v>0.65555954463506816</v>
      </c>
      <c r="G191" s="2">
        <v>281.10000000000298</v>
      </c>
      <c r="H191" s="2">
        <f>AVERAGE(C$2:C191)</f>
        <v>0.88943551486821948</v>
      </c>
      <c r="O191" s="2">
        <f t="shared" si="6"/>
        <v>0.35538819717767317</v>
      </c>
      <c r="P191" s="2">
        <f t="shared" si="7"/>
        <v>1.1519912678876691</v>
      </c>
      <c r="S191" s="2">
        <v>735181.57760100008</v>
      </c>
      <c r="T191" s="2">
        <f>S191*4*PI()*10^-7</f>
        <v>0.92385641729834245</v>
      </c>
      <c r="V191" s="2">
        <v>862814.03061000002</v>
      </c>
      <c r="W191" s="2">
        <f t="shared" si="8"/>
        <v>1.0842440879914299</v>
      </c>
    </row>
    <row r="192" spans="1:23" x14ac:dyDescent="0.25">
      <c r="A192" s="2">
        <v>281.00000000000301</v>
      </c>
      <c r="B192" s="2">
        <v>0.92704361999117435</v>
      </c>
      <c r="C192" s="2">
        <v>1.0862339783576824</v>
      </c>
      <c r="D192" s="2">
        <v>281.00000000000301</v>
      </c>
      <c r="E192" s="2">
        <f>AVERAGE(B$2:B192)</f>
        <v>0.65698092722855561</v>
      </c>
      <c r="G192" s="2">
        <v>281.00000000000301</v>
      </c>
      <c r="H192" s="2">
        <f>AVERAGE(C$2:C192)</f>
        <v>0.89046587331580829</v>
      </c>
      <c r="O192" s="2">
        <f t="shared" si="6"/>
        <v>0.35478411175154717</v>
      </c>
      <c r="P192" s="2">
        <f t="shared" si="7"/>
        <v>1.1515533671249005</v>
      </c>
      <c r="S192" s="2">
        <v>737717.87291699997</v>
      </c>
      <c r="T192" s="2">
        <f>S192*4*PI()*10^-7</f>
        <v>0.92704361999117435</v>
      </c>
      <c r="V192" s="2">
        <v>864397.53505000006</v>
      </c>
      <c r="W192" s="2">
        <f t="shared" si="8"/>
        <v>1.0862339783576824</v>
      </c>
    </row>
    <row r="193" spans="1:23" x14ac:dyDescent="0.25">
      <c r="A193" s="2">
        <v>280.90000000000202</v>
      </c>
      <c r="B193" s="2">
        <v>0.92921737058213294</v>
      </c>
      <c r="C193" s="2">
        <v>1.0882472130821292</v>
      </c>
      <c r="D193" s="2">
        <v>280.90000000000202</v>
      </c>
      <c r="E193" s="2">
        <f>AVERAGE(B$2:B193)</f>
        <v>0.65839882537102223</v>
      </c>
      <c r="G193" s="2">
        <v>280.90000000000202</v>
      </c>
      <c r="H193" s="2">
        <f>AVERAGE(C$2:C193)</f>
        <v>0.89149598446042455</v>
      </c>
      <c r="O193" s="2">
        <f t="shared" si="6"/>
        <v>0.35418150721177044</v>
      </c>
      <c r="P193" s="2">
        <f t="shared" si="7"/>
        <v>1.1511155714655166</v>
      </c>
      <c r="S193" s="2">
        <v>739447.68867499998</v>
      </c>
      <c r="T193" s="2">
        <f>S193*4*PI()*10^-7</f>
        <v>0.92921737058213294</v>
      </c>
      <c r="V193" s="2">
        <v>865999.61633999995</v>
      </c>
      <c r="W193" s="2">
        <f t="shared" si="8"/>
        <v>1.0882472130821292</v>
      </c>
    </row>
    <row r="194" spans="1:23" x14ac:dyDescent="0.25">
      <c r="A194" s="2">
        <v>280.800000000002</v>
      </c>
      <c r="B194" s="2">
        <v>0.93096305056921058</v>
      </c>
      <c r="C194" s="2">
        <v>1.0900183375758072</v>
      </c>
      <c r="D194" s="2">
        <v>280.800000000002</v>
      </c>
      <c r="E194" s="2">
        <f>AVERAGE(B$2:B194)</f>
        <v>0.65981107524251537</v>
      </c>
      <c r="G194" s="2">
        <v>280.800000000002</v>
      </c>
      <c r="H194" s="2">
        <f>AVERAGE(C$2:C194)</f>
        <v>0.89252459768900161</v>
      </c>
      <c r="O194" s="2">
        <f t="shared" si="6"/>
        <v>0.35358130317851011</v>
      </c>
      <c r="P194" s="2">
        <f t="shared" si="7"/>
        <v>1.1506784124181562</v>
      </c>
      <c r="S194" s="2">
        <v>740836.85667000001</v>
      </c>
      <c r="T194" s="2">
        <f>S194*4*PI()*10^-7</f>
        <v>0.93096305056921058</v>
      </c>
      <c r="V194" s="2">
        <v>867409.0324299999</v>
      </c>
      <c r="W194" s="2">
        <f t="shared" si="8"/>
        <v>1.0900183375758072</v>
      </c>
    </row>
    <row r="195" spans="1:23" x14ac:dyDescent="0.25">
      <c r="A195" s="2">
        <v>280.70000000000198</v>
      </c>
      <c r="B195" s="2">
        <v>0.93395503784116762</v>
      </c>
      <c r="C195" s="2">
        <v>1.0917796904973949</v>
      </c>
      <c r="D195" s="2">
        <v>280.70000000000198</v>
      </c>
      <c r="E195" s="2">
        <f>AVERAGE(B$2:B195)</f>
        <v>0.66122418845178688</v>
      </c>
      <c r="G195" s="2">
        <v>280.70000000000198</v>
      </c>
      <c r="H195" s="2">
        <f>AVERAGE(C$2:C195)</f>
        <v>0.89355168579626132</v>
      </c>
      <c r="O195" s="2">
        <f t="shared" ref="O195:O258" si="9">N$1-L$1*E195</f>
        <v>0.35298073222801568</v>
      </c>
      <c r="P195" s="2">
        <f t="shared" ref="P195:P258" si="10">M$1-L$1*H195</f>
        <v>1.1502419015450205</v>
      </c>
      <c r="S195" s="2">
        <v>743217.80449000001</v>
      </c>
      <c r="T195" s="2">
        <f>S195*4*PI()*10^-7</f>
        <v>0.93395503784116762</v>
      </c>
      <c r="V195" s="2">
        <v>868810.67255000002</v>
      </c>
      <c r="W195" s="2">
        <f t="shared" ref="W195:W258" si="11">V195*4*PI()*10^-7</f>
        <v>1.0917796904973949</v>
      </c>
    </row>
    <row r="196" spans="1:23" x14ac:dyDescent="0.25">
      <c r="A196" s="2">
        <v>280.60000000000201</v>
      </c>
      <c r="B196" s="2">
        <v>0.93661985008614523</v>
      </c>
      <c r="C196" s="2">
        <v>1.0936800155650579</v>
      </c>
      <c r="D196" s="2">
        <v>280.60000000000201</v>
      </c>
      <c r="E196" s="2">
        <f>AVERAGE(B$2:B196)</f>
        <v>0.66263647389606561</v>
      </c>
      <c r="G196" s="2">
        <v>280.60000000000201</v>
      </c>
      <c r="H196" s="2">
        <f>AVERAGE(C$2:C196)</f>
        <v>0.89457798492328089</v>
      </c>
      <c r="O196" s="2">
        <f t="shared" si="9"/>
        <v>0.35238051307637586</v>
      </c>
      <c r="P196" s="2">
        <f t="shared" si="10"/>
        <v>1.1498057259872791</v>
      </c>
      <c r="S196" s="2">
        <v>745338.39469600003</v>
      </c>
      <c r="T196" s="2">
        <f>S196*4*PI()*10^-7</f>
        <v>0.93661985008614523</v>
      </c>
      <c r="V196" s="2">
        <v>870322.90318999998</v>
      </c>
      <c r="W196" s="2">
        <f t="shared" si="11"/>
        <v>1.0936800155650579</v>
      </c>
    </row>
    <row r="197" spans="1:23" x14ac:dyDescent="0.25">
      <c r="A197" s="2">
        <v>280.50000000000199</v>
      </c>
      <c r="B197" s="2">
        <v>0.93859532035990523</v>
      </c>
      <c r="C197" s="2">
        <v>1.0954393820073449</v>
      </c>
      <c r="D197" s="2">
        <v>280.50000000000199</v>
      </c>
      <c r="E197" s="2">
        <f>AVERAGE(B$2:B197)</f>
        <v>0.66404442719435042</v>
      </c>
      <c r="G197" s="2">
        <v>280.50000000000199</v>
      </c>
      <c r="H197" s="2">
        <f>AVERAGE(C$2:C197)</f>
        <v>0.89560278796962822</v>
      </c>
      <c r="O197" s="2">
        <f t="shared" si="9"/>
        <v>0.35178213508015105</v>
      </c>
      <c r="P197" s="2">
        <f t="shared" si="10"/>
        <v>1.1493701862615331</v>
      </c>
      <c r="S197" s="2">
        <v>746910.42399099993</v>
      </c>
      <c r="T197" s="2">
        <f>S197*4*PI()*10^-7</f>
        <v>0.93859532035990523</v>
      </c>
      <c r="V197" s="2">
        <v>871722.96251999994</v>
      </c>
      <c r="W197" s="2">
        <f t="shared" si="11"/>
        <v>1.0954393820073449</v>
      </c>
    </row>
    <row r="198" spans="1:23" x14ac:dyDescent="0.25">
      <c r="A198" s="2">
        <v>280.40000000000202</v>
      </c>
      <c r="B198" s="2">
        <v>0.94099268845911455</v>
      </c>
      <c r="C198" s="2">
        <v>1.0972924227126513</v>
      </c>
      <c r="D198" s="2">
        <v>280.40000000000202</v>
      </c>
      <c r="E198" s="2">
        <f>AVERAGE(B$2:B198)</f>
        <v>0.66545025593173501</v>
      </c>
      <c r="G198" s="2">
        <v>280.40000000000202</v>
      </c>
      <c r="H198" s="2">
        <f>AVERAGE(C$2:C198)</f>
        <v>0.8966265932221309</v>
      </c>
      <c r="O198" s="2">
        <f t="shared" si="9"/>
        <v>0.35118466001905618</v>
      </c>
      <c r="P198" s="2">
        <f t="shared" si="10"/>
        <v>1.1489350705966432</v>
      </c>
      <c r="S198" s="2">
        <v>748818.18890799989</v>
      </c>
      <c r="T198" s="2">
        <f>S198*4*PI()*10^-7</f>
        <v>0.94099268845911455</v>
      </c>
      <c r="V198" s="2">
        <v>873197.56545999995</v>
      </c>
      <c r="W198" s="2">
        <f t="shared" si="11"/>
        <v>1.0972924227126513</v>
      </c>
    </row>
    <row r="199" spans="1:23" x14ac:dyDescent="0.25">
      <c r="A199" s="2">
        <v>280.300000000002</v>
      </c>
      <c r="B199" s="2">
        <v>0.94352313379481167</v>
      </c>
      <c r="C199" s="2">
        <v>1.099114031180273</v>
      </c>
      <c r="D199" s="2">
        <v>280.300000000002</v>
      </c>
      <c r="E199" s="2">
        <f>AVERAGE(B$2:B199)</f>
        <v>0.66685466440579089</v>
      </c>
      <c r="G199" s="2">
        <v>280.300000000002</v>
      </c>
      <c r="H199" s="2">
        <f>AVERAGE(C$2:C199)</f>
        <v>0.89764925705020226</v>
      </c>
      <c r="O199" s="2">
        <f t="shared" si="9"/>
        <v>0.35058778856770167</v>
      </c>
      <c r="P199" s="2">
        <f t="shared" si="10"/>
        <v>1.1485004400353893</v>
      </c>
      <c r="S199" s="2">
        <v>750831.85332500003</v>
      </c>
      <c r="T199" s="2">
        <f>S199*4*PI()*10^-7</f>
        <v>0.94352313379481167</v>
      </c>
      <c r="V199" s="2">
        <v>874647.15542000008</v>
      </c>
      <c r="W199" s="2">
        <f t="shared" si="11"/>
        <v>1.099114031180273</v>
      </c>
    </row>
    <row r="200" spans="1:23" x14ac:dyDescent="0.25">
      <c r="A200" s="2">
        <v>280.20000000000198</v>
      </c>
      <c r="B200" s="2">
        <v>0.94623704881000903</v>
      </c>
      <c r="C200" s="2">
        <v>1.1008510718189688</v>
      </c>
      <c r="D200" s="2">
        <v>280.20000000000198</v>
      </c>
      <c r="E200" s="2">
        <f>AVERAGE(B$2:B200)</f>
        <v>0.66825859598571169</v>
      </c>
      <c r="G200" s="2">
        <v>280.20000000000198</v>
      </c>
      <c r="H200" s="2">
        <f>AVERAGE(C$2:C200)</f>
        <v>0.89867037169728148</v>
      </c>
      <c r="O200" s="2">
        <f t="shared" si="9"/>
        <v>0.34999111979562442</v>
      </c>
      <c r="P200" s="2">
        <f t="shared" si="10"/>
        <v>1.1480664678736852</v>
      </c>
      <c r="S200" s="2">
        <v>752991.51827400003</v>
      </c>
      <c r="T200" s="2">
        <f>S200*4*PI()*10^-7</f>
        <v>0.94623704881000903</v>
      </c>
      <c r="V200" s="2">
        <v>876029.44843999995</v>
      </c>
      <c r="W200" s="2">
        <f t="shared" si="11"/>
        <v>1.1008510718189688</v>
      </c>
    </row>
    <row r="201" spans="1:23" x14ac:dyDescent="0.25">
      <c r="A201" s="2">
        <v>280.10000000000201</v>
      </c>
      <c r="B201" s="2">
        <v>0.94875940696113603</v>
      </c>
      <c r="C201" s="2">
        <v>1.1027361443789006</v>
      </c>
      <c r="D201" s="2">
        <v>280.10000000000201</v>
      </c>
      <c r="E201" s="2">
        <f>AVERAGE(B$2:B201)</f>
        <v>0.66966110004058876</v>
      </c>
      <c r="G201" s="2">
        <v>280.10000000000201</v>
      </c>
      <c r="H201" s="2">
        <f>AVERAGE(C$2:C201)</f>
        <v>0.89969070056068956</v>
      </c>
      <c r="O201" s="2">
        <f t="shared" si="9"/>
        <v>0.34939505771950524</v>
      </c>
      <c r="P201" s="2">
        <f t="shared" si="10"/>
        <v>1.1476328296688383</v>
      </c>
      <c r="S201" s="2">
        <v>754998.74711400003</v>
      </c>
      <c r="T201" s="2">
        <f>S201*4*PI()*10^-7</f>
        <v>0.94875940696113603</v>
      </c>
      <c r="V201" s="2">
        <v>877529.54151999997</v>
      </c>
      <c r="W201" s="2">
        <f t="shared" si="11"/>
        <v>1.1027361443789006</v>
      </c>
    </row>
    <row r="202" spans="1:23" x14ac:dyDescent="0.25">
      <c r="A202" s="2">
        <v>280.00000000000199</v>
      </c>
      <c r="B202" s="2">
        <v>0.95096163955530444</v>
      </c>
      <c r="C202" s="2">
        <v>1.1044853788832869</v>
      </c>
      <c r="D202" s="2">
        <v>280.00000000000199</v>
      </c>
      <c r="E202" s="2">
        <f>AVERAGE(B$2:B202)</f>
        <v>0.67106060521230382</v>
      </c>
      <c r="G202" s="2">
        <v>280.00000000000199</v>
      </c>
      <c r="H202" s="2">
        <f>AVERAGE(C$2:C202)</f>
        <v>0.90070957955731934</v>
      </c>
      <c r="O202" s="2">
        <f t="shared" si="9"/>
        <v>0.34880027016413867</v>
      </c>
      <c r="P202" s="2">
        <f t="shared" si="10"/>
        <v>1.1471998076551524</v>
      </c>
      <c r="S202" s="2">
        <v>756751.22812999994</v>
      </c>
      <c r="T202" s="2">
        <f>S202*4*PI()*10^-7</f>
        <v>0.95096163955530444</v>
      </c>
      <c r="V202" s="2">
        <v>878921.53810999996</v>
      </c>
      <c r="W202" s="2">
        <f t="shared" si="11"/>
        <v>1.1044853788832869</v>
      </c>
    </row>
    <row r="203" spans="1:23" x14ac:dyDescent="0.25">
      <c r="A203" s="2">
        <v>279.90000000000202</v>
      </c>
      <c r="B203" s="2">
        <v>0.95359572381467905</v>
      </c>
      <c r="C203" s="2">
        <v>1.1062896461113187</v>
      </c>
      <c r="D203" s="2">
        <v>279.90000000000202</v>
      </c>
      <c r="E203" s="2">
        <f>AVERAGE(B$2:B203)</f>
        <v>0.67245929391825621</v>
      </c>
      <c r="G203" s="2">
        <v>279.90000000000202</v>
      </c>
      <c r="H203" s="2">
        <f>AVERAGE(C$2:C203)</f>
        <v>0.90172730265907186</v>
      </c>
      <c r="O203" s="2">
        <f t="shared" si="9"/>
        <v>0.34820582960547125</v>
      </c>
      <c r="P203" s="2">
        <f t="shared" si="10"/>
        <v>1.1467672768950199</v>
      </c>
      <c r="S203" s="2">
        <v>758847.36578200001</v>
      </c>
      <c r="T203" s="2">
        <f>S203*4*PI()*10^-7</f>
        <v>0.95359572381467905</v>
      </c>
      <c r="V203" s="2">
        <v>880357.32834999997</v>
      </c>
      <c r="W203" s="2">
        <f t="shared" si="11"/>
        <v>1.1062896461113187</v>
      </c>
    </row>
    <row r="204" spans="1:23" x14ac:dyDescent="0.25">
      <c r="A204" s="2">
        <v>279.800000000002</v>
      </c>
      <c r="B204" s="2">
        <v>0.95615319033185142</v>
      </c>
      <c r="C204" s="2">
        <v>1.1081293503034213</v>
      </c>
      <c r="D204" s="2">
        <v>279.800000000002</v>
      </c>
      <c r="E204" s="2">
        <f>AVERAGE(B$2:B204)</f>
        <v>0.67385680079714094</v>
      </c>
      <c r="G204" s="2">
        <v>279.800000000002</v>
      </c>
      <c r="H204" s="2">
        <f>AVERAGE(C$2:C204)</f>
        <v>0.90274406151446274</v>
      </c>
      <c r="O204" s="2">
        <f t="shared" si="9"/>
        <v>0.34761189132149822</v>
      </c>
      <c r="P204" s="2">
        <f t="shared" si="10"/>
        <v>1.1463351559381145</v>
      </c>
      <c r="S204" s="2">
        <v>760882.53297199996</v>
      </c>
      <c r="T204" s="2">
        <f>S204*4*PI()*10^-7</f>
        <v>0.95615319033185142</v>
      </c>
      <c r="V204" s="2">
        <v>881821.31842999998</v>
      </c>
      <c r="W204" s="2">
        <f t="shared" si="11"/>
        <v>1.1081293503034213</v>
      </c>
    </row>
    <row r="205" spans="1:23" x14ac:dyDescent="0.25">
      <c r="A205" s="2">
        <v>279.70000000000198</v>
      </c>
      <c r="B205" s="2">
        <v>0.95772156488026783</v>
      </c>
      <c r="C205" s="2">
        <v>1.1098547619473529</v>
      </c>
      <c r="D205" s="2">
        <v>279.70000000000198</v>
      </c>
      <c r="E205" s="2">
        <f>AVERAGE(B$2:B205)</f>
        <v>0.67524829473872494</v>
      </c>
      <c r="G205" s="2">
        <v>279.70000000000198</v>
      </c>
      <c r="H205" s="2">
        <f>AVERAGE(C$2:C205)</f>
        <v>0.90375931004599652</v>
      </c>
      <c r="O205" s="2">
        <f t="shared" si="9"/>
        <v>0.34702050852667238</v>
      </c>
      <c r="P205" s="2">
        <f t="shared" si="10"/>
        <v>1.1459036768665365</v>
      </c>
      <c r="S205" s="2">
        <v>762130.605782</v>
      </c>
      <c r="T205" s="2">
        <f>S205*4*PI()*10^-7</f>
        <v>0.95772156488026783</v>
      </c>
      <c r="V205" s="2">
        <v>883194.35739000002</v>
      </c>
      <c r="W205" s="2">
        <f t="shared" si="11"/>
        <v>1.1098547619473529</v>
      </c>
    </row>
    <row r="206" spans="1:23" x14ac:dyDescent="0.25">
      <c r="A206" s="2">
        <v>279.60000000000201</v>
      </c>
      <c r="B206" s="2">
        <v>0.96158482683779933</v>
      </c>
      <c r="C206" s="2">
        <v>1.1117561561995268</v>
      </c>
      <c r="D206" s="2">
        <v>279.60000000000201</v>
      </c>
      <c r="E206" s="2">
        <f>AVERAGE(B$2:B206)</f>
        <v>0.67664505830993993</v>
      </c>
      <c r="G206" s="2">
        <v>279.60000000000201</v>
      </c>
      <c r="H206" s="2">
        <f>AVERAGE(C$2:C206)</f>
        <v>0.90477392880772112</v>
      </c>
      <c r="O206" s="2">
        <f t="shared" si="9"/>
        <v>0.34642688614732103</v>
      </c>
      <c r="P206" s="2">
        <f t="shared" si="10"/>
        <v>1.145472465446163</v>
      </c>
      <c r="S206" s="2">
        <v>765204.89196699997</v>
      </c>
      <c r="T206" s="2">
        <f>S206*4*PI()*10^-7</f>
        <v>0.96158482683779933</v>
      </c>
      <c r="V206" s="2">
        <v>884707.43885999999</v>
      </c>
      <c r="W206" s="2">
        <f t="shared" si="11"/>
        <v>1.1117561561995268</v>
      </c>
    </row>
    <row r="207" spans="1:23" x14ac:dyDescent="0.25">
      <c r="A207" s="2">
        <v>279.50000000000199</v>
      </c>
      <c r="B207" s="2">
        <v>0.96425576619501763</v>
      </c>
      <c r="C207" s="2">
        <v>1.1136687247700436</v>
      </c>
      <c r="D207" s="2">
        <v>279.50000000000199</v>
      </c>
      <c r="E207" s="2">
        <f>AVERAGE(B$2:B207)</f>
        <v>0.67804122679481893</v>
      </c>
      <c r="G207" s="2">
        <v>279.50000000000199</v>
      </c>
      <c r="H207" s="2">
        <f>AVERAGE(C$2:C207)</f>
        <v>0.90578798121530513</v>
      </c>
      <c r="O207" s="2">
        <f t="shared" si="9"/>
        <v>0.3458335166787514</v>
      </c>
      <c r="P207" s="2">
        <f t="shared" si="10"/>
        <v>1.1450414947254324</v>
      </c>
      <c r="S207" s="2">
        <v>767330.35797399993</v>
      </c>
      <c r="T207" s="2">
        <f>S207*4*PI()*10^-7</f>
        <v>0.96425576619501763</v>
      </c>
      <c r="V207" s="2">
        <v>886229.41256999993</v>
      </c>
      <c r="W207" s="2">
        <f t="shared" si="11"/>
        <v>1.1136687247700436</v>
      </c>
    </row>
    <row r="208" spans="1:23" x14ac:dyDescent="0.25">
      <c r="A208" s="2">
        <v>279.40000000000202</v>
      </c>
      <c r="B208" s="2">
        <v>0.96659246646190966</v>
      </c>
      <c r="C208" s="2">
        <v>1.1154408568981495</v>
      </c>
      <c r="D208" s="2">
        <v>279.40000000000202</v>
      </c>
      <c r="E208" s="2">
        <f>AVERAGE(B$2:B208)</f>
        <v>0.6794351941362059</v>
      </c>
      <c r="G208" s="2">
        <v>279.40000000000202</v>
      </c>
      <c r="H208" s="2">
        <f>AVERAGE(C$2:C208)</f>
        <v>0.90680079703985994</v>
      </c>
      <c r="O208" s="2">
        <f t="shared" si="9"/>
        <v>0.34524108269279596</v>
      </c>
      <c r="P208" s="2">
        <f t="shared" si="10"/>
        <v>1.1446110495505959</v>
      </c>
      <c r="S208" s="2">
        <v>769189.84496400005</v>
      </c>
      <c r="T208" s="2">
        <f>S208*4*PI()*10^-7</f>
        <v>0.96659246646190966</v>
      </c>
      <c r="V208" s="2">
        <v>887639.63050999993</v>
      </c>
      <c r="W208" s="2">
        <f t="shared" si="11"/>
        <v>1.1154408568981495</v>
      </c>
    </row>
    <row r="209" spans="1:23" x14ac:dyDescent="0.25">
      <c r="A209" s="2">
        <v>279.300000000002</v>
      </c>
      <c r="B209" s="2">
        <v>0.96779800882881695</v>
      </c>
      <c r="C209" s="2">
        <v>1.1172219951932785</v>
      </c>
      <c r="D209" s="2">
        <v>279.300000000002</v>
      </c>
      <c r="E209" s="2">
        <f>AVERAGE(B$2:B209)</f>
        <v>0.68082155382222809</v>
      </c>
      <c r="G209" s="2">
        <v>279.300000000002</v>
      </c>
      <c r="H209" s="2">
        <f>AVERAGE(C$2:C209)</f>
        <v>0.90781243741559758</v>
      </c>
      <c r="O209" s="2">
        <f t="shared" si="9"/>
        <v>0.34465188194872343</v>
      </c>
      <c r="P209" s="2">
        <f t="shared" si="10"/>
        <v>1.144181103939707</v>
      </c>
      <c r="S209" s="2">
        <v>770149.18509799999</v>
      </c>
      <c r="T209" s="2">
        <f>S209*4*PI()*10^-7</f>
        <v>0.96779800882881695</v>
      </c>
      <c r="V209" s="2">
        <v>889057.01532999997</v>
      </c>
      <c r="W209" s="2">
        <f t="shared" si="11"/>
        <v>1.1172219951932785</v>
      </c>
    </row>
    <row r="210" spans="1:23" x14ac:dyDescent="0.25">
      <c r="A210" s="2">
        <v>279.20000000000198</v>
      </c>
      <c r="B210" s="2">
        <v>0.96987035506194397</v>
      </c>
      <c r="C210" s="2">
        <v>1.1189660952294282</v>
      </c>
      <c r="D210" s="2">
        <v>279.20000000000198</v>
      </c>
      <c r="E210" s="2">
        <f>AVERAGE(B$2:B210)</f>
        <v>0.6822045624405999</v>
      </c>
      <c r="G210" s="2">
        <v>279.20000000000198</v>
      </c>
      <c r="H210" s="2">
        <f>AVERAGE(C$2:C210)</f>
        <v>0.90882274199843893</v>
      </c>
      <c r="O210" s="2">
        <f t="shared" si="9"/>
        <v>0.34406410540327192</v>
      </c>
      <c r="P210" s="2">
        <f t="shared" si="10"/>
        <v>1.143751726038754</v>
      </c>
      <c r="S210" s="2">
        <v>771798.3058320001</v>
      </c>
      <c r="T210" s="2">
        <f>S210*4*PI()*10^-7</f>
        <v>0.96987035506194397</v>
      </c>
      <c r="V210" s="2">
        <v>890444.92604000005</v>
      </c>
      <c r="W210" s="2">
        <f t="shared" si="11"/>
        <v>1.1189660952294282</v>
      </c>
    </row>
    <row r="211" spans="1:23" x14ac:dyDescent="0.25">
      <c r="A211" s="2">
        <v>279.10000000000201</v>
      </c>
      <c r="B211" s="2">
        <v>0.97256628047691651</v>
      </c>
      <c r="C211" s="2">
        <v>1.1208060624984997</v>
      </c>
      <c r="D211" s="2">
        <v>279.10000000000201</v>
      </c>
      <c r="E211" s="2">
        <f>AVERAGE(B$2:B211)</f>
        <v>0.68358723728839188</v>
      </c>
      <c r="G211" s="2">
        <v>279.10000000000201</v>
      </c>
      <c r="H211" s="2">
        <f>AVERAGE(C$2:C211)</f>
        <v>0.90983218638177255</v>
      </c>
      <c r="O211" s="2">
        <f t="shared" si="9"/>
        <v>0.3434764707098058</v>
      </c>
      <c r="P211" s="2">
        <f t="shared" si="10"/>
        <v>1.1433227137212749</v>
      </c>
      <c r="S211" s="2">
        <v>773943.65511199995</v>
      </c>
      <c r="T211" s="2">
        <f>S211*4*PI()*10^-7</f>
        <v>0.97256628047691651</v>
      </c>
      <c r="V211" s="2">
        <v>891909.12546999997</v>
      </c>
      <c r="W211" s="2">
        <f t="shared" si="11"/>
        <v>1.1208060624984997</v>
      </c>
    </row>
    <row r="212" spans="1:23" x14ac:dyDescent="0.25">
      <c r="A212" s="2">
        <v>279.00000000000199</v>
      </c>
      <c r="B212" s="2">
        <v>0.97452796651025408</v>
      </c>
      <c r="C212" s="2">
        <v>1.1226740439901479</v>
      </c>
      <c r="D212" s="2">
        <v>279.00000000000199</v>
      </c>
      <c r="E212" s="2">
        <f>AVERAGE(B$2:B212)</f>
        <v>0.68496610330366137</v>
      </c>
      <c r="G212" s="2">
        <v>279.00000000000199</v>
      </c>
      <c r="H212" s="2">
        <f>AVERAGE(C$2:C212)</f>
        <v>0.91084091556475066</v>
      </c>
      <c r="O212" s="2">
        <f t="shared" si="9"/>
        <v>0.3428904547643305</v>
      </c>
      <c r="P212" s="2">
        <f t="shared" si="10"/>
        <v>1.1428940053628518</v>
      </c>
      <c r="S212" s="2">
        <v>775504.71525699995</v>
      </c>
      <c r="T212" s="2">
        <f>S212*4*PI()*10^-7</f>
        <v>0.97452796651025408</v>
      </c>
      <c r="V212" s="2">
        <v>893395.61790999991</v>
      </c>
      <c r="W212" s="2">
        <f t="shared" si="11"/>
        <v>1.1226740439901479</v>
      </c>
    </row>
    <row r="213" spans="1:23" x14ac:dyDescent="0.25">
      <c r="A213" s="2">
        <v>278.90000000000202</v>
      </c>
      <c r="B213" s="2">
        <v>0.97702587696830678</v>
      </c>
      <c r="C213" s="2">
        <v>1.1243311221359877</v>
      </c>
      <c r="D213" s="2">
        <v>278.90000000000202</v>
      </c>
      <c r="E213" s="2">
        <f>AVERAGE(B$2:B213)</f>
        <v>0.68634374374547569</v>
      </c>
      <c r="G213" s="2">
        <v>278.90000000000202</v>
      </c>
      <c r="H213" s="2">
        <f>AVERAGE(C$2:C213)</f>
        <v>0.91184794484103016</v>
      </c>
      <c r="O213" s="2">
        <f t="shared" si="9"/>
        <v>0.34230495968569735</v>
      </c>
      <c r="P213" s="2">
        <f t="shared" si="10"/>
        <v>1.1424660194621732</v>
      </c>
      <c r="S213" s="2">
        <v>777492.48924100003</v>
      </c>
      <c r="T213" s="2">
        <f>S213*4*PI()*10^-7</f>
        <v>0.97702587696830678</v>
      </c>
      <c r="V213" s="2">
        <v>894714.27879999997</v>
      </c>
      <c r="W213" s="2">
        <f t="shared" si="11"/>
        <v>1.1243311221359877</v>
      </c>
    </row>
    <row r="214" spans="1:23" x14ac:dyDescent="0.25">
      <c r="A214" s="2">
        <v>278.800000000002</v>
      </c>
      <c r="B214" s="2">
        <v>0.97944219633815466</v>
      </c>
      <c r="C214" s="2">
        <v>1.1259998769282702</v>
      </c>
      <c r="D214" s="2">
        <v>278.800000000002</v>
      </c>
      <c r="E214" s="2">
        <f>AVERAGE(B$2:B214)</f>
        <v>0.68771979281868068</v>
      </c>
      <c r="G214" s="2">
        <v>278.800000000002</v>
      </c>
      <c r="H214" s="2">
        <f>AVERAGE(C$2:C214)</f>
        <v>0.91285335297289505</v>
      </c>
      <c r="O214" s="2">
        <f t="shared" si="9"/>
        <v>0.34172014093628678</v>
      </c>
      <c r="P214" s="2">
        <f t="shared" si="10"/>
        <v>1.142038722545389</v>
      </c>
      <c r="S214" s="2">
        <v>779415.33510000003</v>
      </c>
      <c r="T214" s="2">
        <f>S214*4*PI()*10^-7</f>
        <v>0.97944219633815466</v>
      </c>
      <c r="V214" s="2">
        <v>896042.23167000001</v>
      </c>
      <c r="W214" s="2">
        <f t="shared" si="11"/>
        <v>1.1259998769282702</v>
      </c>
    </row>
    <row r="215" spans="1:23" x14ac:dyDescent="0.25">
      <c r="A215" s="2">
        <v>278.70000000000198</v>
      </c>
      <c r="B215" s="2">
        <v>0.98151908715146197</v>
      </c>
      <c r="C215" s="2">
        <v>1.1278676946172774</v>
      </c>
      <c r="D215" s="2">
        <v>278.70000000000198</v>
      </c>
      <c r="E215" s="2">
        <f>AVERAGE(B$2:B215)</f>
        <v>0.68909268671743207</v>
      </c>
      <c r="G215" s="2">
        <v>278.70000000000198</v>
      </c>
      <c r="H215" s="2">
        <f>AVERAGE(C$2:C215)</f>
        <v>0.91385809288712105</v>
      </c>
      <c r="O215" s="2">
        <f t="shared" si="9"/>
        <v>0.34113666313118851</v>
      </c>
      <c r="P215" s="2">
        <f t="shared" si="10"/>
        <v>1.1416117096200782</v>
      </c>
      <c r="S215" s="2">
        <v>781068.07229599997</v>
      </c>
      <c r="T215" s="2">
        <f>S215*4*PI()*10^-7</f>
        <v>0.98151908715146197</v>
      </c>
      <c r="V215" s="2">
        <v>897528.59375999996</v>
      </c>
      <c r="W215" s="2">
        <f t="shared" si="11"/>
        <v>1.1278676946172774</v>
      </c>
    </row>
    <row r="216" spans="1:23" x14ac:dyDescent="0.25">
      <c r="A216" s="2">
        <v>278.60000000000201</v>
      </c>
      <c r="B216" s="2">
        <v>0.9840765428477326</v>
      </c>
      <c r="C216" s="2">
        <v>1.1296465009584449</v>
      </c>
      <c r="D216" s="2">
        <v>278.60000000000201</v>
      </c>
      <c r="E216" s="2">
        <f>AVERAGE(B$2:B216)</f>
        <v>0.69046470465292187</v>
      </c>
      <c r="G216" s="2">
        <v>278.60000000000201</v>
      </c>
      <c r="H216" s="2">
        <f>AVERAGE(C$2:C216)</f>
        <v>0.91486175990140628</v>
      </c>
      <c r="O216" s="2">
        <f t="shared" si="9"/>
        <v>0.3405535576091353</v>
      </c>
      <c r="P216" s="2">
        <f t="shared" si="10"/>
        <v>1.1411851526755994</v>
      </c>
      <c r="S216" s="2">
        <v>783103.23087500001</v>
      </c>
      <c r="T216" s="2">
        <f>S216*4*PI()*10^-7</f>
        <v>0.9840765428477326</v>
      </c>
      <c r="V216" s="2">
        <v>898944.12286999996</v>
      </c>
      <c r="W216" s="2">
        <f t="shared" si="11"/>
        <v>1.1296465009584449</v>
      </c>
    </row>
    <row r="217" spans="1:23" x14ac:dyDescent="0.25">
      <c r="A217" s="2">
        <v>278.50000000000199</v>
      </c>
      <c r="B217" s="2">
        <v>0.98707045236849988</v>
      </c>
      <c r="C217" s="2">
        <v>1.1314564635546658</v>
      </c>
      <c r="D217" s="2">
        <v>278.50000000000199</v>
      </c>
      <c r="E217" s="2">
        <f>AVERAGE(B$2:B217)</f>
        <v>0.69183787941086428</v>
      </c>
      <c r="G217" s="2">
        <v>278.50000000000199</v>
      </c>
      <c r="H217" s="2">
        <f>AVERAGE(C$2:C217)</f>
        <v>0.91586451315906026</v>
      </c>
      <c r="O217" s="2">
        <f t="shared" si="9"/>
        <v>0.33996996043931083</v>
      </c>
      <c r="P217" s="2">
        <f t="shared" si="10"/>
        <v>1.1407589840762902</v>
      </c>
      <c r="S217" s="2">
        <v>785485.70837200002</v>
      </c>
      <c r="T217" s="2">
        <f>S217*4*PI()*10^-7</f>
        <v>0.98707045236849988</v>
      </c>
      <c r="V217" s="2">
        <v>900384.44533999998</v>
      </c>
      <c r="W217" s="2">
        <f t="shared" si="11"/>
        <v>1.1314564635546658</v>
      </c>
    </row>
    <row r="218" spans="1:23" x14ac:dyDescent="0.25">
      <c r="A218" s="2">
        <v>278.40000000000202</v>
      </c>
      <c r="B218" s="2">
        <v>0.98812540481256594</v>
      </c>
      <c r="C218" s="2">
        <v>1.1331737396674295</v>
      </c>
      <c r="D218" s="2">
        <v>278.40000000000202</v>
      </c>
      <c r="E218" s="2">
        <f>AVERAGE(B$2:B218)</f>
        <v>0.6932032597122546</v>
      </c>
      <c r="G218" s="2">
        <v>278.40000000000202</v>
      </c>
      <c r="H218" s="2">
        <f>AVERAGE(C$2:C218)</f>
        <v>0.91686593816601125</v>
      </c>
      <c r="O218" s="2">
        <f t="shared" si="9"/>
        <v>0.33938967590158786</v>
      </c>
      <c r="P218" s="2">
        <f t="shared" si="10"/>
        <v>1.1403333799814963</v>
      </c>
      <c r="S218" s="2">
        <v>786325.21285299992</v>
      </c>
      <c r="T218" s="2">
        <f>S218*4*PI()*10^-7</f>
        <v>0.98812540481256594</v>
      </c>
      <c r="V218" s="2">
        <v>901751.01024999993</v>
      </c>
      <c r="W218" s="2">
        <f t="shared" si="11"/>
        <v>1.1331737396674295</v>
      </c>
    </row>
    <row r="219" spans="1:23" x14ac:dyDescent="0.25">
      <c r="A219" s="2">
        <v>278.300000000002</v>
      </c>
      <c r="B219" s="2">
        <v>0.99085950855289884</v>
      </c>
      <c r="C219" s="2">
        <v>1.1348151304839822</v>
      </c>
      <c r="D219" s="2">
        <v>278.300000000002</v>
      </c>
      <c r="E219" s="2">
        <f>AVERAGE(B$2:B219)</f>
        <v>0.69456865534913825</v>
      </c>
      <c r="G219" s="2">
        <v>278.300000000002</v>
      </c>
      <c r="H219" s="2">
        <f>AVERAGE(C$2:C219)</f>
        <v>0.91786570510324961</v>
      </c>
      <c r="O219" s="2">
        <f t="shared" si="9"/>
        <v>0.33880938484630369</v>
      </c>
      <c r="P219" s="2">
        <f t="shared" si="10"/>
        <v>1.1399084805637916</v>
      </c>
      <c r="S219" s="2">
        <v>788500.94347900001</v>
      </c>
      <c r="T219" s="2">
        <f>S219*4*PI()*10^-7</f>
        <v>0.99085950855289884</v>
      </c>
      <c r="V219" s="2">
        <v>903057.18755999999</v>
      </c>
      <c r="W219" s="2">
        <f t="shared" si="11"/>
        <v>1.1348151304839822</v>
      </c>
    </row>
    <row r="220" spans="1:23" x14ac:dyDescent="0.25">
      <c r="A220" s="2">
        <v>278.20000000000198</v>
      </c>
      <c r="B220" s="2">
        <v>0.99311782071849997</v>
      </c>
      <c r="C220" s="2">
        <v>1.1364997185388137</v>
      </c>
      <c r="D220" s="2">
        <v>278.20000000000198</v>
      </c>
      <c r="E220" s="2">
        <f>AVERAGE(B$2:B220)</f>
        <v>0.69593189354717189</v>
      </c>
      <c r="G220" s="2">
        <v>278.20000000000198</v>
      </c>
      <c r="H220" s="2">
        <f>AVERAGE(C$2:C220)</f>
        <v>0.91886403393172245</v>
      </c>
      <c r="O220" s="2">
        <f t="shared" si="9"/>
        <v>0.33823001069922776</v>
      </c>
      <c r="P220" s="2">
        <f t="shared" si="10"/>
        <v>1.1394841923401107</v>
      </c>
      <c r="S220" s="2">
        <v>790298.05119999999</v>
      </c>
      <c r="T220" s="2">
        <f>S220*4*PI()*10^-7</f>
        <v>0.99311782071849997</v>
      </c>
      <c r="V220" s="2">
        <v>904397.74014000001</v>
      </c>
      <c r="W220" s="2">
        <f t="shared" si="11"/>
        <v>1.1364997185388137</v>
      </c>
    </row>
    <row r="221" spans="1:23" x14ac:dyDescent="0.25">
      <c r="A221" s="2">
        <v>278.10000000000201</v>
      </c>
      <c r="B221" s="2">
        <v>0.99570444410576298</v>
      </c>
      <c r="C221" s="2">
        <v>1.1383417427719584</v>
      </c>
      <c r="D221" s="2">
        <v>278.10000000000201</v>
      </c>
      <c r="E221" s="2">
        <f>AVERAGE(B$2:B221)</f>
        <v>0.69729449604971105</v>
      </c>
      <c r="G221" s="2">
        <v>278.10000000000201</v>
      </c>
      <c r="H221" s="2">
        <f>AVERAGE(C$2:C221)</f>
        <v>0.91986165988099633</v>
      </c>
      <c r="O221" s="2">
        <f t="shared" si="9"/>
        <v>0.33765090672176379</v>
      </c>
      <c r="P221" s="2">
        <f t="shared" si="10"/>
        <v>1.1390602028390131</v>
      </c>
      <c r="S221" s="2">
        <v>792356.42068999994</v>
      </c>
      <c r="T221" s="2">
        <f>S221*4*PI()*10^-7</f>
        <v>0.99570444410576298</v>
      </c>
      <c r="V221" s="2">
        <v>905863.57644999993</v>
      </c>
      <c r="W221" s="2">
        <f t="shared" si="11"/>
        <v>1.1383417427719584</v>
      </c>
    </row>
    <row r="222" spans="1:23" x14ac:dyDescent="0.25">
      <c r="A222" s="2">
        <v>278.00000000000199</v>
      </c>
      <c r="B222" s="2">
        <v>0.99762217891230165</v>
      </c>
      <c r="C222" s="2">
        <v>1.1400135274167265</v>
      </c>
      <c r="D222" s="2">
        <v>278.00000000000199</v>
      </c>
      <c r="E222" s="2">
        <f>AVERAGE(B$2:B222)</f>
        <v>0.69865344484094449</v>
      </c>
      <c r="G222" s="2">
        <v>278.00000000000199</v>
      </c>
      <c r="H222" s="2">
        <f>AVERAGE(C$2:C222)</f>
        <v>0.92085782217753809</v>
      </c>
      <c r="O222" s="2">
        <f t="shared" si="9"/>
        <v>0.33707335556601098</v>
      </c>
      <c r="P222" s="2">
        <f t="shared" si="10"/>
        <v>1.138636835388086</v>
      </c>
      <c r="S222" s="2">
        <v>793882.50556000008</v>
      </c>
      <c r="T222" s="2">
        <f>S222*4*PI()*10^-7</f>
        <v>0.99762217891230165</v>
      </c>
      <c r="V222" s="2">
        <v>907193.94039999996</v>
      </c>
      <c r="W222" s="2">
        <f t="shared" si="11"/>
        <v>1.1400135274167265</v>
      </c>
    </row>
    <row r="223" spans="1:23" x14ac:dyDescent="0.25">
      <c r="A223" s="2">
        <v>277.90000000000202</v>
      </c>
      <c r="B223" s="2">
        <v>0.99919864233295153</v>
      </c>
      <c r="C223" s="2">
        <v>1.1418316920579146</v>
      </c>
      <c r="D223" s="2">
        <v>277.90000000000202</v>
      </c>
      <c r="E223" s="2">
        <f>AVERAGE(B$2:B223)</f>
        <v>0.70000725203685443</v>
      </c>
      <c r="G223" s="2">
        <v>277.90000000000202</v>
      </c>
      <c r="H223" s="2">
        <f>AVERAGE(C$2:C223)</f>
        <v>0.92185319996979198</v>
      </c>
      <c r="O223" s="2">
        <f t="shared" si="9"/>
        <v>0.336497989580399</v>
      </c>
      <c r="P223" s="2">
        <f t="shared" si="10"/>
        <v>1.1382138013502801</v>
      </c>
      <c r="S223" s="2">
        <v>795137.01529000001</v>
      </c>
      <c r="T223" s="2">
        <f>S223*4*PI()*10^-7</f>
        <v>0.99919864233295153</v>
      </c>
      <c r="V223" s="2">
        <v>908640.78984999994</v>
      </c>
      <c r="W223" s="2">
        <f t="shared" si="11"/>
        <v>1.1418316920579146</v>
      </c>
    </row>
    <row r="224" spans="1:23" x14ac:dyDescent="0.25">
      <c r="A224" s="2">
        <v>277.800000000002</v>
      </c>
      <c r="B224" s="2">
        <v>1.0025146828513742</v>
      </c>
      <c r="C224" s="2">
        <v>1.1437626333282875</v>
      </c>
      <c r="D224" s="2">
        <v>277.800000000002</v>
      </c>
      <c r="E224" s="2">
        <f>AVERAGE(B$2:B224)</f>
        <v>0.70136378760104501</v>
      </c>
      <c r="G224" s="2">
        <v>277.800000000002</v>
      </c>
      <c r="H224" s="2">
        <f>AVERAGE(C$2:C224)</f>
        <v>0.92284830953642205</v>
      </c>
      <c r="O224" s="2">
        <f t="shared" si="9"/>
        <v>0.33592146404244477</v>
      </c>
      <c r="P224" s="2">
        <f t="shared" si="10"/>
        <v>1.1377908813079536</v>
      </c>
      <c r="S224" s="2">
        <v>797775.83649000002</v>
      </c>
      <c r="T224" s="2">
        <f>S224*4*PI()*10^-7</f>
        <v>1.0025146828513742</v>
      </c>
      <c r="V224" s="2">
        <v>910177.38408999995</v>
      </c>
      <c r="W224" s="2">
        <f t="shared" si="11"/>
        <v>1.1437626333282875</v>
      </c>
    </row>
    <row r="225" spans="1:23" x14ac:dyDescent="0.25">
      <c r="A225" s="2">
        <v>277.70000000000198</v>
      </c>
      <c r="B225" s="2">
        <v>1.0044159271993134</v>
      </c>
      <c r="C225" s="2">
        <v>1.1453445389675905</v>
      </c>
      <c r="D225" s="2">
        <v>277.70000000000198</v>
      </c>
      <c r="E225" s="2">
        <f>AVERAGE(B$2:B225)</f>
        <v>0.70271669893853728</v>
      </c>
      <c r="G225" s="2">
        <v>277.70000000000198</v>
      </c>
      <c r="H225" s="2">
        <f>AVERAGE(C$2:C225)</f>
        <v>0.92384159627495399</v>
      </c>
      <c r="O225" s="2">
        <f t="shared" si="9"/>
        <v>0.33534647879528878</v>
      </c>
      <c r="P225" s="2">
        <f t="shared" si="10"/>
        <v>1.1373687359647784</v>
      </c>
      <c r="S225" s="2">
        <v>799288.79867000005</v>
      </c>
      <c r="T225" s="2">
        <f>S225*4*PI()*10^-7</f>
        <v>1.0044159271993134</v>
      </c>
      <c r="V225" s="2">
        <v>911436.22459999996</v>
      </c>
      <c r="W225" s="2">
        <f t="shared" si="11"/>
        <v>1.1453445389675905</v>
      </c>
    </row>
    <row r="226" spans="1:23" x14ac:dyDescent="0.25">
      <c r="A226" s="2">
        <v>277.60000000000201</v>
      </c>
      <c r="B226" s="2">
        <v>1.0072465400803714</v>
      </c>
      <c r="C226" s="2">
        <v>1.1470890519849444</v>
      </c>
      <c r="D226" s="2">
        <v>277.60000000000201</v>
      </c>
      <c r="E226" s="2">
        <f>AVERAGE(B$2:B226)</f>
        <v>0.70407016489916763</v>
      </c>
      <c r="G226" s="2">
        <v>277.60000000000201</v>
      </c>
      <c r="H226" s="2">
        <f>AVERAGE(C$2:C226)</f>
        <v>0.92483380718922059</v>
      </c>
      <c r="O226" s="2">
        <f t="shared" si="9"/>
        <v>0.33477125783414818</v>
      </c>
      <c r="P226" s="2">
        <f t="shared" si="10"/>
        <v>1.1369470478452686</v>
      </c>
      <c r="S226" s="2">
        <v>801541.32883000001</v>
      </c>
      <c r="T226" s="2">
        <f>S226*4*PI()*10^-7</f>
        <v>1.0072465400803714</v>
      </c>
      <c r="V226" s="2">
        <v>912824.46395</v>
      </c>
      <c r="W226" s="2">
        <f t="shared" si="11"/>
        <v>1.1470890519849444</v>
      </c>
    </row>
    <row r="227" spans="1:23" x14ac:dyDescent="0.25">
      <c r="A227" s="2">
        <v>277.50000000000199</v>
      </c>
      <c r="B227" s="2">
        <v>1.0083797763876841</v>
      </c>
      <c r="C227" s="2">
        <v>1.1489293637359335</v>
      </c>
      <c r="D227" s="2">
        <v>277.50000000000199</v>
      </c>
      <c r="E227" s="2">
        <f>AVERAGE(B$2:B227)</f>
        <v>0.70541666760486899</v>
      </c>
      <c r="G227" s="2">
        <v>277.50000000000199</v>
      </c>
      <c r="H227" s="2">
        <f>AVERAGE(C$2:C227)</f>
        <v>0.92582538044827689</v>
      </c>
      <c r="O227" s="2">
        <f t="shared" si="9"/>
        <v>0.33419899624569183</v>
      </c>
      <c r="P227" s="2">
        <f t="shared" si="10"/>
        <v>1.136525630728247</v>
      </c>
      <c r="S227" s="2">
        <v>802443.12962999998</v>
      </c>
      <c r="T227" s="2">
        <f>S227*4*PI()*10^-7</f>
        <v>1.0083797763876841</v>
      </c>
      <c r="V227" s="2">
        <v>914288.93751000008</v>
      </c>
      <c r="W227" s="2">
        <f t="shared" si="11"/>
        <v>1.1489293637359335</v>
      </c>
    </row>
    <row r="228" spans="1:23" x14ac:dyDescent="0.25">
      <c r="A228" s="2">
        <v>277.40000000000202</v>
      </c>
      <c r="B228" s="2">
        <v>1.0110810457397252</v>
      </c>
      <c r="C228" s="2">
        <v>1.1506302774539803</v>
      </c>
      <c r="D228" s="2">
        <v>277.40000000000202</v>
      </c>
      <c r="E228" s="2">
        <f>AVERAGE(B$2:B228)</f>
        <v>0.70676320671559523</v>
      </c>
      <c r="G228" s="2">
        <v>277.40000000000202</v>
      </c>
      <c r="H228" s="2">
        <f>AVERAGE(C$2:C228)</f>
        <v>0.92681571039103328</v>
      </c>
      <c r="O228" s="2">
        <f t="shared" si="9"/>
        <v>0.33362671918515557</v>
      </c>
      <c r="P228" s="2">
        <f t="shared" si="10"/>
        <v>1.1361047420187493</v>
      </c>
      <c r="S228" s="2">
        <v>804592.73147999996</v>
      </c>
      <c r="T228" s="2">
        <f>S228*4*PI()*10^-7</f>
        <v>1.0110810457397252</v>
      </c>
      <c r="V228" s="2">
        <v>915642.4816399999</v>
      </c>
      <c r="W228" s="2">
        <f t="shared" si="11"/>
        <v>1.1506302774539803</v>
      </c>
    </row>
    <row r="229" spans="1:23" x14ac:dyDescent="0.25">
      <c r="A229" s="2">
        <v>277.300000000002</v>
      </c>
      <c r="B229" s="2">
        <v>1.0132303865604027</v>
      </c>
      <c r="C229" s="2">
        <v>1.1523385354868021</v>
      </c>
      <c r="D229" s="2">
        <v>277.300000000002</v>
      </c>
      <c r="E229" s="2">
        <f>AVERAGE(B$2:B229)</f>
        <v>0.70810736101316019</v>
      </c>
      <c r="G229" s="2">
        <v>277.300000000002</v>
      </c>
      <c r="H229" s="2">
        <f>AVERAGE(C$2:C229)</f>
        <v>0.9278048455888217</v>
      </c>
      <c r="O229" s="2">
        <f t="shared" si="9"/>
        <v>0.33305545566656186</v>
      </c>
      <c r="P229" s="2">
        <f t="shared" si="10"/>
        <v>1.1356843610740341</v>
      </c>
      <c r="S229" s="2">
        <v>806303.12255999993</v>
      </c>
      <c r="T229" s="2">
        <f>S229*4*PI()*10^-7</f>
        <v>1.0132303865604027</v>
      </c>
      <c r="V229" s="2">
        <v>917001.87019000005</v>
      </c>
      <c r="W229" s="2">
        <f t="shared" si="11"/>
        <v>1.1523385354868021</v>
      </c>
    </row>
    <row r="230" spans="1:23" x14ac:dyDescent="0.25">
      <c r="A230" s="2">
        <v>277.20000000000198</v>
      </c>
      <c r="B230" s="2">
        <v>1.0161952312383813</v>
      </c>
      <c r="C230" s="2">
        <v>1.1540296855747045</v>
      </c>
      <c r="D230" s="2">
        <v>277.20000000000198</v>
      </c>
      <c r="E230" s="2">
        <f>AVERAGE(B$2:B230)</f>
        <v>0.70945272289187289</v>
      </c>
      <c r="G230" s="2">
        <v>277.20000000000198</v>
      </c>
      <c r="H230" s="2">
        <f>AVERAGE(C$2:C230)</f>
        <v>0.9287927269861399</v>
      </c>
      <c r="O230" s="2">
        <f t="shared" si="9"/>
        <v>0.33248367892782904</v>
      </c>
      <c r="P230" s="2">
        <f t="shared" si="10"/>
        <v>1.1352645129925989</v>
      </c>
      <c r="S230" s="2">
        <v>808662.47099000006</v>
      </c>
      <c r="T230" s="2">
        <f>S230*4*PI()*10^-7</f>
        <v>1.0161952312383813</v>
      </c>
      <c r="V230" s="2">
        <v>918347.64466999995</v>
      </c>
      <c r="W230" s="2">
        <f t="shared" si="11"/>
        <v>1.1540296855747045</v>
      </c>
    </row>
    <row r="231" spans="1:23" x14ac:dyDescent="0.25">
      <c r="A231" s="2">
        <v>277.10000000000201</v>
      </c>
      <c r="B231" s="2">
        <v>1.0185270442301129</v>
      </c>
      <c r="C231" s="2">
        <v>1.1557184719408611</v>
      </c>
      <c r="D231" s="2">
        <v>277.10000000000201</v>
      </c>
      <c r="E231" s="2">
        <f>AVERAGE(B$2:B231)</f>
        <v>0.71079652428899576</v>
      </c>
      <c r="G231" s="2">
        <v>277.10000000000201</v>
      </c>
      <c r="H231" s="2">
        <f>AVERAGE(C$2:C231)</f>
        <v>0.92977936065985611</v>
      </c>
      <c r="O231" s="2">
        <f t="shared" si="9"/>
        <v>0.33191256539138292</v>
      </c>
      <c r="P231" s="2">
        <f t="shared" si="10"/>
        <v>1.1348451951917846</v>
      </c>
      <c r="S231" s="2">
        <v>810518.06880999997</v>
      </c>
      <c r="T231" s="2">
        <f>S231*4*PI()*10^-7</f>
        <v>1.0185270442301129</v>
      </c>
      <c r="V231" s="2">
        <v>919691.53816</v>
      </c>
      <c r="W231" s="2">
        <f t="shared" si="11"/>
        <v>1.1557184719408611</v>
      </c>
    </row>
    <row r="232" spans="1:23" x14ac:dyDescent="0.25">
      <c r="A232" s="2">
        <v>277.00000000000199</v>
      </c>
      <c r="B232" s="2">
        <v>1.0198889063362422</v>
      </c>
      <c r="C232" s="2">
        <v>1.1572988964071924</v>
      </c>
      <c r="D232" s="2">
        <v>277.00000000000199</v>
      </c>
      <c r="E232" s="2">
        <f>AVERAGE(B$2:B232)</f>
        <v>0.71213458654894046</v>
      </c>
      <c r="G232" s="2">
        <v>277.00000000000199</v>
      </c>
      <c r="H232" s="2">
        <f>AVERAGE(C$2:C232)</f>
        <v>0.93076429371503944</v>
      </c>
      <c r="O232" s="2">
        <f t="shared" si="9"/>
        <v>0.33134389097945099</v>
      </c>
      <c r="P232" s="2">
        <f t="shared" si="10"/>
        <v>1.1344266001512431</v>
      </c>
      <c r="S232" s="2">
        <v>811601.80423999997</v>
      </c>
      <c r="T232" s="2">
        <f>S232*4*PI()*10^-7</f>
        <v>1.0198889063362422</v>
      </c>
      <c r="V232" s="2">
        <v>920949.19998999999</v>
      </c>
      <c r="W232" s="2">
        <f t="shared" si="11"/>
        <v>1.1572988964071924</v>
      </c>
    </row>
    <row r="233" spans="1:23" x14ac:dyDescent="0.25">
      <c r="A233" s="2">
        <v>276.90000000000202</v>
      </c>
      <c r="B233" s="2">
        <v>1.0223148383399818</v>
      </c>
      <c r="C233" s="2">
        <v>1.1589433895464907</v>
      </c>
      <c r="D233" s="2">
        <v>276.90000000000202</v>
      </c>
      <c r="E233" s="2">
        <f>AVERAGE(B$2:B233)</f>
        <v>0.71347157039286746</v>
      </c>
      <c r="G233" s="2">
        <v>276.90000000000202</v>
      </c>
      <c r="H233" s="2">
        <f>AVERAGE(C$2:C233)</f>
        <v>0.93174782430051983</v>
      </c>
      <c r="O233" s="2">
        <f t="shared" si="9"/>
        <v>0.33077567489267556</v>
      </c>
      <c r="P233" s="2">
        <f t="shared" si="10"/>
        <v>1.134008601158178</v>
      </c>
      <c r="S233" s="2">
        <v>813532.29958999995</v>
      </c>
      <c r="T233" s="2">
        <f>S233*4*PI()*10^-7</f>
        <v>1.0223148383399818</v>
      </c>
      <c r="V233" s="2">
        <v>922257.84605000005</v>
      </c>
      <c r="W233" s="2">
        <f t="shared" si="11"/>
        <v>1.1589433895464907</v>
      </c>
    </row>
    <row r="234" spans="1:23" x14ac:dyDescent="0.25">
      <c r="A234" s="2">
        <v>276.800000000002</v>
      </c>
      <c r="B234" s="2">
        <v>1.0241417262163584</v>
      </c>
      <c r="C234" s="2">
        <v>1.1607606617114714</v>
      </c>
      <c r="D234" s="2">
        <v>276.800000000002</v>
      </c>
      <c r="E234" s="2">
        <f>AVERAGE(B$2:B234)</f>
        <v>0.71480491870112273</v>
      </c>
      <c r="G234" s="2">
        <v>276.800000000002</v>
      </c>
      <c r="H234" s="2">
        <f>AVERAGE(C$2:C234)</f>
        <v>0.9327307120147299</v>
      </c>
      <c r="O234" s="2">
        <f t="shared" si="9"/>
        <v>0.33020900390299468</v>
      </c>
      <c r="P234" s="2">
        <f t="shared" si="10"/>
        <v>1.1335908753844186</v>
      </c>
      <c r="S234" s="2">
        <v>814986.09077000001</v>
      </c>
      <c r="T234" s="2">
        <f>S234*4*PI()*10^-7</f>
        <v>1.0241417262163584</v>
      </c>
      <c r="V234" s="2">
        <v>923703.9852900001</v>
      </c>
      <c r="W234" s="2">
        <f t="shared" si="11"/>
        <v>1.1607606617114714</v>
      </c>
    </row>
    <row r="235" spans="1:23" x14ac:dyDescent="0.25">
      <c r="A235" s="2">
        <v>276.70000000000198</v>
      </c>
      <c r="B235" s="2">
        <v>1.0276198241330559</v>
      </c>
      <c r="C235" s="2">
        <v>1.1626475996360233</v>
      </c>
      <c r="D235" s="2">
        <v>276.70000000000198</v>
      </c>
      <c r="E235" s="2">
        <f>AVERAGE(B$2:B235)</f>
        <v>0.71614173453630203</v>
      </c>
      <c r="G235" s="2">
        <v>276.70000000000198</v>
      </c>
      <c r="H235" s="2">
        <f>AVERAGE(C$2:C235)</f>
        <v>0.93371326281653022</v>
      </c>
      <c r="O235" s="2">
        <f t="shared" si="9"/>
        <v>0.32964085921967978</v>
      </c>
      <c r="P235" s="2">
        <f t="shared" si="10"/>
        <v>1.1331732927979177</v>
      </c>
      <c r="S235" s="2">
        <v>817753.87315</v>
      </c>
      <c r="T235" s="2">
        <f>S235*4*PI()*10^-7</f>
        <v>1.0276198241330559</v>
      </c>
      <c r="V235" s="2">
        <v>925205.56278000004</v>
      </c>
      <c r="W235" s="2">
        <f t="shared" si="11"/>
        <v>1.1626475996360233</v>
      </c>
    </row>
    <row r="236" spans="1:23" x14ac:dyDescent="0.25">
      <c r="A236" s="2">
        <v>276.60000000000201</v>
      </c>
      <c r="B236" s="2">
        <v>1.0289295543113992</v>
      </c>
      <c r="C236" s="2">
        <v>1.1641779233273168</v>
      </c>
      <c r="D236" s="2">
        <v>276.60000000000201</v>
      </c>
      <c r="E236" s="2">
        <f>AVERAGE(B$2:B236)</f>
        <v>0.71747274653534487</v>
      </c>
      <c r="G236" s="2">
        <v>276.60000000000201</v>
      </c>
      <c r="H236" s="2">
        <f>AVERAGE(C$2:C236)</f>
        <v>0.9346939634995548</v>
      </c>
      <c r="O236" s="2">
        <f t="shared" si="9"/>
        <v>0.32907518115783735</v>
      </c>
      <c r="P236" s="2">
        <f t="shared" si="10"/>
        <v>1.132756496509064</v>
      </c>
      <c r="S236" s="2">
        <v>818796.12331000005</v>
      </c>
      <c r="T236" s="2">
        <f>S236*4*PI()*10^-7</f>
        <v>1.0289295543113992</v>
      </c>
      <c r="V236" s="2">
        <v>926423.35568000004</v>
      </c>
      <c r="W236" s="2">
        <f t="shared" si="11"/>
        <v>1.1641779233273168</v>
      </c>
    </row>
    <row r="237" spans="1:23" x14ac:dyDescent="0.25">
      <c r="A237" s="2">
        <v>276.50000000000102</v>
      </c>
      <c r="B237" s="2">
        <v>1.0305538461177226</v>
      </c>
      <c r="C237" s="2">
        <v>1.1659391600979405</v>
      </c>
      <c r="D237" s="2">
        <v>276.50000000000102</v>
      </c>
      <c r="E237" s="2">
        <f>AVERAGE(B$2:B237)</f>
        <v>0.71879936136408384</v>
      </c>
      <c r="G237" s="2">
        <v>276.50000000000102</v>
      </c>
      <c r="H237" s="2">
        <f>AVERAGE(C$2:C237)</f>
        <v>0.93567381602751409</v>
      </c>
      <c r="O237" s="2">
        <f t="shared" si="9"/>
        <v>0.32851137188664209</v>
      </c>
      <c r="P237" s="2">
        <f t="shared" si="10"/>
        <v>1.1323400606848144</v>
      </c>
      <c r="S237" s="2">
        <v>820088.69365999999</v>
      </c>
      <c r="T237" s="2">
        <f>S237*4*PI()*10^-7</f>
        <v>1.0305538461177226</v>
      </c>
      <c r="V237" s="2">
        <v>927824.90336999996</v>
      </c>
      <c r="W237" s="2">
        <f t="shared" si="11"/>
        <v>1.1659391600979405</v>
      </c>
    </row>
    <row r="238" spans="1:23" x14ac:dyDescent="0.25">
      <c r="A238" s="2">
        <v>276.400000000001</v>
      </c>
      <c r="B238" s="2">
        <v>1.0328475516659643</v>
      </c>
      <c r="C238" s="2">
        <v>1.1675743035810415</v>
      </c>
      <c r="D238" s="2">
        <v>276.400000000001</v>
      </c>
      <c r="E238" s="2">
        <f>AVERAGE(B$2:B238)</f>
        <v>0.7201244592134588</v>
      </c>
      <c r="G238" s="2">
        <v>276.400000000001</v>
      </c>
      <c r="H238" s="2">
        <f>AVERAGE(C$2:C238)</f>
        <v>0.93665229909736014</v>
      </c>
      <c r="O238" s="2">
        <f t="shared" si="9"/>
        <v>0.32794820732935404</v>
      </c>
      <c r="P238" s="2">
        <f t="shared" si="10"/>
        <v>1.1319242068781663</v>
      </c>
      <c r="S238" s="2">
        <v>821913.96653999994</v>
      </c>
      <c r="T238" s="2">
        <f>S238*4*PI()*10^-7</f>
        <v>1.0328475516659643</v>
      </c>
      <c r="V238" s="2">
        <v>929126.10921000002</v>
      </c>
      <c r="W238" s="2">
        <f t="shared" si="11"/>
        <v>1.1675743035810415</v>
      </c>
    </row>
    <row r="239" spans="1:23" x14ac:dyDescent="0.25">
      <c r="A239" s="2">
        <v>276.30000000000098</v>
      </c>
      <c r="B239" s="2">
        <v>1.0346365375967099</v>
      </c>
      <c r="C239" s="2">
        <v>1.1693084950465282</v>
      </c>
      <c r="D239" s="2">
        <v>276.30000000000098</v>
      </c>
      <c r="E239" s="2">
        <f>AVERAGE(B$2:B239)</f>
        <v>0.72144593853439676</v>
      </c>
      <c r="G239" s="2">
        <v>276.30000000000098</v>
      </c>
      <c r="H239" s="2">
        <f>AVERAGE(C$2:C239)</f>
        <v>0.93762984613916334</v>
      </c>
      <c r="O239" s="2">
        <f t="shared" si="9"/>
        <v>0.32738658064111187</v>
      </c>
      <c r="P239" s="2">
        <f t="shared" si="10"/>
        <v>1.1315087508820036</v>
      </c>
      <c r="S239" s="2">
        <v>823337.59631000005</v>
      </c>
      <c r="T239" s="2">
        <f>S239*4*PI()*10^-7</f>
        <v>1.0346365375967099</v>
      </c>
      <c r="V239" s="2">
        <v>930506.13492999994</v>
      </c>
      <c r="W239" s="2">
        <f t="shared" si="11"/>
        <v>1.1693084950465282</v>
      </c>
    </row>
    <row r="240" spans="1:23" x14ac:dyDescent="0.25">
      <c r="A240" s="2">
        <v>276.20000000000101</v>
      </c>
      <c r="B240" s="2">
        <v>1.0371993827969654</v>
      </c>
      <c r="C240" s="2">
        <v>1.1709856047662426</v>
      </c>
      <c r="D240" s="2">
        <v>276.20000000000101</v>
      </c>
      <c r="E240" s="2">
        <f>AVERAGE(B$2:B240)</f>
        <v>0.72276708265265011</v>
      </c>
      <c r="G240" s="2">
        <v>276.20000000000101</v>
      </c>
      <c r="H240" s="2">
        <f>AVERAGE(C$2:C240)</f>
        <v>0.93860623006647326</v>
      </c>
      <c r="O240" s="2">
        <f t="shared" si="9"/>
        <v>0.32682509641349744</v>
      </c>
      <c r="P240" s="2">
        <f t="shared" si="10"/>
        <v>1.1310937892077197</v>
      </c>
      <c r="S240" s="2">
        <v>825377.04372000007</v>
      </c>
      <c r="T240" s="2">
        <f>S240*4*PI()*10^-7</f>
        <v>1.0371993827969654</v>
      </c>
      <c r="V240" s="2">
        <v>931840.73644000001</v>
      </c>
      <c r="W240" s="2">
        <f t="shared" si="11"/>
        <v>1.1709856047662426</v>
      </c>
    </row>
    <row r="241" spans="1:23" x14ac:dyDescent="0.25">
      <c r="A241" s="2">
        <v>276.10000000000099</v>
      </c>
      <c r="B241" s="2">
        <v>1.0392091895788715</v>
      </c>
      <c r="C241" s="2">
        <v>1.1726681527336367</v>
      </c>
      <c r="D241" s="2">
        <v>276.10000000000099</v>
      </c>
      <c r="E241" s="2">
        <f>AVERAGE(B$2:B241)</f>
        <v>0.72408559143150941</v>
      </c>
      <c r="G241" s="2">
        <v>276.10000000000099</v>
      </c>
      <c r="H241" s="2">
        <f>AVERAGE(C$2:C241)</f>
        <v>0.93958148807758646</v>
      </c>
      <c r="O241" s="2">
        <f t="shared" si="9"/>
        <v>0.32626473220109087</v>
      </c>
      <c r="P241" s="2">
        <f t="shared" si="10"/>
        <v>1.1306793060460956</v>
      </c>
      <c r="S241" s="2">
        <v>826976.39714000002</v>
      </c>
      <c r="T241" s="2">
        <f>S241*4*PI()*10^-7</f>
        <v>1.0392091895788715</v>
      </c>
      <c r="V241" s="2">
        <v>933179.66556999995</v>
      </c>
      <c r="W241" s="2">
        <f t="shared" si="11"/>
        <v>1.1726681527336367</v>
      </c>
    </row>
    <row r="242" spans="1:23" x14ac:dyDescent="0.25">
      <c r="A242" s="2">
        <v>276.00000000000102</v>
      </c>
      <c r="B242" s="2">
        <v>1.0412191988804067</v>
      </c>
      <c r="C242" s="2">
        <v>1.1742256527721802</v>
      </c>
      <c r="D242" s="2">
        <v>276.00000000000102</v>
      </c>
      <c r="E242" s="2">
        <f>AVERAGE(B$2:B242)</f>
        <v>0.72540149851635971</v>
      </c>
      <c r="G242" s="2">
        <v>276.00000000000102</v>
      </c>
      <c r="H242" s="2">
        <f>AVERAGE(C$2:C242)</f>
        <v>0.9405551153169831</v>
      </c>
      <c r="O242" s="2">
        <f t="shared" si="9"/>
        <v>0.32570547370465497</v>
      </c>
      <c r="P242" s="2">
        <f t="shared" si="10"/>
        <v>1.1302655159599544</v>
      </c>
      <c r="S242" s="2">
        <v>828575.91171999997</v>
      </c>
      <c r="T242" s="2">
        <f>S242*4*PI()*10^-7</f>
        <v>1.0412191988804067</v>
      </c>
      <c r="V242" s="2">
        <v>934419.08471999993</v>
      </c>
      <c r="W242" s="2">
        <f t="shared" si="11"/>
        <v>1.1742256527721802</v>
      </c>
    </row>
    <row r="243" spans="1:23" x14ac:dyDescent="0.25">
      <c r="A243" s="2">
        <v>275.900000000001</v>
      </c>
      <c r="B243" s="2">
        <v>1.0439232300442489</v>
      </c>
      <c r="C243" s="2">
        <v>1.1759249066234656</v>
      </c>
      <c r="D243" s="2">
        <v>275.900000000001</v>
      </c>
      <c r="E243" s="2">
        <f>AVERAGE(B$2:B243)</f>
        <v>0.72671770401854097</v>
      </c>
      <c r="G243" s="2">
        <v>275.900000000001</v>
      </c>
      <c r="H243" s="2">
        <f>AVERAGE(C$2:C243)</f>
        <v>0.94152771776039834</v>
      </c>
      <c r="O243" s="2">
        <f t="shared" si="9"/>
        <v>0.32514608838131026</v>
      </c>
      <c r="P243" s="2">
        <f t="shared" si="10"/>
        <v>1.1298521614105363</v>
      </c>
      <c r="S243" s="2">
        <v>830727.71135</v>
      </c>
      <c r="T243" s="2">
        <f>S243*4*PI()*10^-7</f>
        <v>1.0439232300442489</v>
      </c>
      <c r="V243" s="2">
        <v>935771.30797000008</v>
      </c>
      <c r="W243" s="2">
        <f t="shared" si="11"/>
        <v>1.1759249066234656</v>
      </c>
    </row>
    <row r="244" spans="1:23" x14ac:dyDescent="0.25">
      <c r="A244" s="2">
        <v>275.80000000000098</v>
      </c>
      <c r="B244" s="2">
        <v>1.045466419688432</v>
      </c>
      <c r="C244" s="2">
        <v>1.1775248533863694</v>
      </c>
      <c r="D244" s="2">
        <v>275.80000000000098</v>
      </c>
      <c r="E244" s="2">
        <f>AVERAGE(B$2:B244)</f>
        <v>0.72802942712829366</v>
      </c>
      <c r="G244" s="2">
        <v>275.80000000000098</v>
      </c>
      <c r="H244" s="2">
        <f>AVERAGE(C$2:C244)</f>
        <v>0.94249889938848874</v>
      </c>
      <c r="O244" s="2">
        <f t="shared" si="9"/>
        <v>0.32458860806788525</v>
      </c>
      <c r="P244" s="2">
        <f t="shared" si="10"/>
        <v>1.1294394107054562</v>
      </c>
      <c r="S244" s="2">
        <v>831955.74264999991</v>
      </c>
      <c r="T244" s="2">
        <f>S244*4*PI()*10^-7</f>
        <v>1.045466419688432</v>
      </c>
      <c r="V244" s="2">
        <v>937044.5051500001</v>
      </c>
      <c r="W244" s="2">
        <f t="shared" si="11"/>
        <v>1.1775248533863694</v>
      </c>
    </row>
    <row r="245" spans="1:23" x14ac:dyDescent="0.25">
      <c r="A245" s="2">
        <v>275.70000000000101</v>
      </c>
      <c r="B245" s="2">
        <v>1.0473769451932822</v>
      </c>
      <c r="C245" s="2">
        <v>1.1792290401790055</v>
      </c>
      <c r="D245" s="2">
        <v>275.70000000000101</v>
      </c>
      <c r="E245" s="2">
        <f>AVERAGE(B$2:B245)</f>
        <v>0.72933822843183871</v>
      </c>
      <c r="G245" s="2">
        <v>275.70000000000101</v>
      </c>
      <c r="H245" s="2">
        <f>AVERAGE(C$2:C245)</f>
        <v>0.94346910488353175</v>
      </c>
      <c r="O245" s="2">
        <f t="shared" si="9"/>
        <v>0.32403236951762532</v>
      </c>
      <c r="P245" s="2">
        <f t="shared" si="10"/>
        <v>1.1290270748554267</v>
      </c>
      <c r="S245" s="2">
        <v>833476.09054</v>
      </c>
      <c r="T245" s="2">
        <f>S245*4*PI()*10^-7</f>
        <v>1.0473769451932822</v>
      </c>
      <c r="V245" s="2">
        <v>938400.65390999999</v>
      </c>
      <c r="W245" s="2">
        <f t="shared" si="11"/>
        <v>1.1792290401790055</v>
      </c>
    </row>
    <row r="246" spans="1:23" x14ac:dyDescent="0.25">
      <c r="A246" s="2">
        <v>275.60000000000099</v>
      </c>
      <c r="B246" s="2">
        <v>1.050509706440365</v>
      </c>
      <c r="C246" s="2">
        <v>1.1809738758379249</v>
      </c>
      <c r="D246" s="2">
        <v>275.60000000000099</v>
      </c>
      <c r="E246" s="2">
        <f>AVERAGE(B$2:B246)</f>
        <v>0.73064913242371021</v>
      </c>
      <c r="G246" s="2">
        <v>275.60000000000099</v>
      </c>
      <c r="H246" s="2">
        <f>AVERAGE(C$2:C246)</f>
        <v>0.94443851211191709</v>
      </c>
      <c r="O246" s="2">
        <f t="shared" si="9"/>
        <v>0.32347523732804578</v>
      </c>
      <c r="P246" s="2">
        <f t="shared" si="10"/>
        <v>1.1286150782675046</v>
      </c>
      <c r="S246" s="2">
        <v>835969.06273000001</v>
      </c>
      <c r="T246" s="2">
        <f>S246*4*PI()*10^-7</f>
        <v>1.050509706440365</v>
      </c>
      <c r="V246" s="2">
        <v>939789.15000999998</v>
      </c>
      <c r="W246" s="2">
        <f t="shared" si="11"/>
        <v>1.1809738758379249</v>
      </c>
    </row>
    <row r="247" spans="1:23" x14ac:dyDescent="0.25">
      <c r="A247" s="2">
        <v>275.50000000000102</v>
      </c>
      <c r="B247" s="2">
        <v>1.0519942130438678</v>
      </c>
      <c r="C247" s="2">
        <v>1.1827409946124738</v>
      </c>
      <c r="D247" s="2">
        <v>275.50000000000102</v>
      </c>
      <c r="E247" s="2">
        <f>AVERAGE(B$2:B247)</f>
        <v>0.73195541323923929</v>
      </c>
      <c r="G247" s="2">
        <v>275.50000000000102</v>
      </c>
      <c r="H247" s="2">
        <f>AVERAGE(C$2:C247)</f>
        <v>0.9454072213903747</v>
      </c>
      <c r="O247" s="2">
        <f t="shared" si="9"/>
        <v>0.32292006998133377</v>
      </c>
      <c r="P247" s="2">
        <f t="shared" si="10"/>
        <v>1.1282033783072332</v>
      </c>
      <c r="S247" s="2">
        <v>837150.39555000002</v>
      </c>
      <c r="T247" s="2">
        <f>S247*4*PI()*10^-7</f>
        <v>1.0519942130438678</v>
      </c>
      <c r="V247" s="2">
        <v>941195.37844999996</v>
      </c>
      <c r="W247" s="2">
        <f t="shared" si="11"/>
        <v>1.1827409946124738</v>
      </c>
    </row>
    <row r="248" spans="1:23" x14ac:dyDescent="0.25">
      <c r="A248" s="2">
        <v>275.400000000001</v>
      </c>
      <c r="B248" s="2">
        <v>1.0540535328967908</v>
      </c>
      <c r="C248" s="2">
        <v>1.1843796444648345</v>
      </c>
      <c r="D248" s="2">
        <v>275.400000000001</v>
      </c>
      <c r="E248" s="2">
        <f>AVERAGE(B$2:B248)</f>
        <v>0.73325945420951277</v>
      </c>
      <c r="G248" s="2">
        <v>275.400000000001</v>
      </c>
      <c r="H248" s="2">
        <f>AVERAGE(C$2:C248)</f>
        <v>0.94637472107893528</v>
      </c>
      <c r="O248" s="2">
        <f t="shared" si="9"/>
        <v>0.32236585456542621</v>
      </c>
      <c r="P248" s="2">
        <f t="shared" si="10"/>
        <v>1.1277921924208161</v>
      </c>
      <c r="S248" s="2">
        <v>838789.15021999995</v>
      </c>
      <c r="T248" s="2">
        <f>S248*4*PI()*10^-7</f>
        <v>1.0540535328967908</v>
      </c>
      <c r="V248" s="2">
        <v>942499.37456999999</v>
      </c>
      <c r="W248" s="2">
        <f t="shared" si="11"/>
        <v>1.1843796444648345</v>
      </c>
    </row>
    <row r="249" spans="1:23" x14ac:dyDescent="0.25">
      <c r="A249" s="2">
        <v>275.30000000000098</v>
      </c>
      <c r="B249" s="2">
        <v>1.0565411073089248</v>
      </c>
      <c r="C249" s="2">
        <v>1.1859955952421317</v>
      </c>
      <c r="D249" s="2">
        <v>275.30000000000098</v>
      </c>
      <c r="E249" s="2">
        <f>AVERAGE(B$2:B249)</f>
        <v>0.73456300926233309</v>
      </c>
      <c r="G249" s="2">
        <v>275.30000000000098</v>
      </c>
      <c r="H249" s="2">
        <f>AVERAGE(C$2:C249)</f>
        <v>0.94734093428120625</v>
      </c>
      <c r="O249" s="2">
        <f t="shared" si="9"/>
        <v>0.32181184566369236</v>
      </c>
      <c r="P249" s="2">
        <f t="shared" si="10"/>
        <v>1.1273815532891027</v>
      </c>
      <c r="S249" s="2">
        <v>840768.69903999998</v>
      </c>
      <c r="T249" s="2">
        <f>S249*4*PI()*10^-7</f>
        <v>1.0565411073089248</v>
      </c>
      <c r="V249" s="2">
        <v>943785.30734000006</v>
      </c>
      <c r="W249" s="2">
        <f t="shared" si="11"/>
        <v>1.1859955952421317</v>
      </c>
    </row>
    <row r="250" spans="1:23" x14ac:dyDescent="0.25">
      <c r="A250" s="2">
        <v>275.20000000000101</v>
      </c>
      <c r="B250" s="2">
        <v>1.0591190044827694</v>
      </c>
      <c r="C250" s="2">
        <v>1.1875335660348998</v>
      </c>
      <c r="D250" s="2">
        <v>275.20000000000101</v>
      </c>
      <c r="E250" s="2">
        <f>AVERAGE(B$2:B250)</f>
        <v>0.73586644699414205</v>
      </c>
      <c r="G250" s="2">
        <v>275.20000000000101</v>
      </c>
      <c r="H250" s="2">
        <f>AVERAGE(C$2:C250)</f>
        <v>0.94830556332439364</v>
      </c>
      <c r="O250" s="2">
        <f t="shared" si="9"/>
        <v>0.32125788662320875</v>
      </c>
      <c r="P250" s="2">
        <f t="shared" si="10"/>
        <v>1.1269715874225743</v>
      </c>
      <c r="S250" s="2">
        <v>842820.12443000008</v>
      </c>
      <c r="T250" s="2">
        <f>S250*4*PI()*10^-7</f>
        <v>1.0591190044827694</v>
      </c>
      <c r="V250" s="2">
        <v>945009.18561000004</v>
      </c>
      <c r="W250" s="2">
        <f t="shared" si="11"/>
        <v>1.1875335660348998</v>
      </c>
    </row>
    <row r="251" spans="1:23" x14ac:dyDescent="0.25">
      <c r="A251" s="2">
        <v>275.10000000000099</v>
      </c>
      <c r="B251" s="2">
        <v>1.0605412551625317</v>
      </c>
      <c r="C251" s="2">
        <v>1.1893057090831816</v>
      </c>
      <c r="D251" s="2">
        <v>275.10000000000099</v>
      </c>
      <c r="E251" s="2">
        <f>AVERAGE(B$2:B251)</f>
        <v>0.7371651462268155</v>
      </c>
      <c r="G251" s="2">
        <v>275.10000000000099</v>
      </c>
      <c r="H251" s="2">
        <f>AVERAGE(C$2:C251)</f>
        <v>0.94926956390742889</v>
      </c>
      <c r="O251" s="2">
        <f t="shared" si="9"/>
        <v>0.32070594143760311</v>
      </c>
      <c r="P251" s="2">
        <f t="shared" si="10"/>
        <v>1.1265618886506485</v>
      </c>
      <c r="S251" s="2">
        <v>843951.91555999999</v>
      </c>
      <c r="T251" s="2">
        <f>S251*4*PI()*10^-7</f>
        <v>1.0605412551625317</v>
      </c>
      <c r="V251" s="2">
        <v>946419.41223999998</v>
      </c>
      <c r="W251" s="2">
        <f t="shared" si="11"/>
        <v>1.1893057090831816</v>
      </c>
    </row>
    <row r="252" spans="1:23" x14ac:dyDescent="0.25">
      <c r="A252" s="2">
        <v>275.00000000000102</v>
      </c>
      <c r="B252" s="2">
        <v>1.0621656105044248</v>
      </c>
      <c r="C252" s="2">
        <v>1.1908497872325992</v>
      </c>
      <c r="D252" s="2">
        <v>275.00000000000102</v>
      </c>
      <c r="E252" s="2">
        <f>AVERAGE(B$2:B252)</f>
        <v>0.73845996879365861</v>
      </c>
      <c r="G252" s="2">
        <v>275.00000000000102</v>
      </c>
      <c r="H252" s="2">
        <f>AVERAGE(C$2:C252)</f>
        <v>0.9502320349166925</v>
      </c>
      <c r="O252" s="2">
        <f t="shared" si="9"/>
        <v>0.32015564382904033</v>
      </c>
      <c r="P252" s="2">
        <f t="shared" si="10"/>
        <v>1.1261528399452339</v>
      </c>
      <c r="S252" s="2">
        <v>845244.53647000005</v>
      </c>
      <c r="T252" s="2">
        <f>S252*4*PI()*10^-7</f>
        <v>1.0621656105044248</v>
      </c>
      <c r="V252" s="2">
        <v>947648.15059000009</v>
      </c>
      <c r="W252" s="2">
        <f t="shared" si="11"/>
        <v>1.1908497872325992</v>
      </c>
    </row>
    <row r="253" spans="1:23" x14ac:dyDescent="0.25">
      <c r="A253" s="2">
        <v>274.900000000001</v>
      </c>
      <c r="B253" s="2">
        <v>1.0639696077062848</v>
      </c>
      <c r="C253" s="2">
        <v>1.1925195268262136</v>
      </c>
      <c r="D253" s="2">
        <v>274.900000000001</v>
      </c>
      <c r="E253" s="2">
        <f>AVERAGE(B$2:B253)</f>
        <v>0.73975167370997863</v>
      </c>
      <c r="G253" s="2">
        <v>274.900000000001</v>
      </c>
      <c r="H253" s="2">
        <f>AVERAGE(C$2:C253)</f>
        <v>0.95119349321792068</v>
      </c>
      <c r="O253" s="2">
        <f t="shared" si="9"/>
        <v>0.31960667121717679</v>
      </c>
      <c r="P253" s="2">
        <f t="shared" si="10"/>
        <v>1.125744221639184</v>
      </c>
      <c r="S253" s="2">
        <v>846680.11182999995</v>
      </c>
      <c r="T253" s="2">
        <f>S253*4*PI()*10^-7</f>
        <v>1.0639696077062848</v>
      </c>
      <c r="V253" s="2">
        <v>948976.88714000001</v>
      </c>
      <c r="W253" s="2">
        <f t="shared" si="11"/>
        <v>1.1925195268262136</v>
      </c>
    </row>
    <row r="254" spans="1:23" x14ac:dyDescent="0.25">
      <c r="A254" s="2">
        <v>274.80000000000098</v>
      </c>
      <c r="B254" s="2">
        <v>1.066912727190356</v>
      </c>
      <c r="C254" s="2">
        <v>1.1942369339810901</v>
      </c>
      <c r="D254" s="2">
        <v>274.80000000000098</v>
      </c>
      <c r="E254" s="2">
        <f>AVERAGE(B$2:B254)</f>
        <v>0.7410448004035769</v>
      </c>
      <c r="G254" s="2">
        <v>274.80000000000098</v>
      </c>
      <c r="H254" s="2">
        <f>AVERAGE(C$2:C254)</f>
        <v>0.95215413922884229</v>
      </c>
      <c r="O254" s="2">
        <f t="shared" si="9"/>
        <v>0.31905709435214674</v>
      </c>
      <c r="P254" s="2">
        <f t="shared" si="10"/>
        <v>1.1253359485552707</v>
      </c>
      <c r="S254" s="2">
        <v>849022.17189999996</v>
      </c>
      <c r="T254" s="2">
        <f>S254*4*PI()*10^-7</f>
        <v>1.066912727190356</v>
      </c>
      <c r="V254" s="2">
        <v>950343.55632999993</v>
      </c>
      <c r="W254" s="2">
        <f t="shared" si="11"/>
        <v>1.1942369339810901</v>
      </c>
    </row>
    <row r="255" spans="1:23" x14ac:dyDescent="0.25">
      <c r="A255" s="2">
        <v>274.70000000000101</v>
      </c>
      <c r="B255" s="2">
        <v>1.0682808664122354</v>
      </c>
      <c r="C255" s="2">
        <v>1.1959470256107474</v>
      </c>
      <c r="D255" s="2">
        <v>274.70000000000101</v>
      </c>
      <c r="E255" s="2">
        <f>AVERAGE(B$2:B255)</f>
        <v>0.74233313137211498</v>
      </c>
      <c r="G255" s="2">
        <v>274.70000000000101</v>
      </c>
      <c r="H255" s="2">
        <f>AVERAGE(C$2:C255)</f>
        <v>0.95311395374215691</v>
      </c>
      <c r="O255" s="2">
        <f t="shared" si="9"/>
        <v>0.31850955566292505</v>
      </c>
      <c r="P255" s="2">
        <f t="shared" si="10"/>
        <v>1.1249280288565673</v>
      </c>
      <c r="S255" s="2">
        <v>850110.90249999997</v>
      </c>
      <c r="T255" s="2">
        <f>S255*4*PI()*10^-7</f>
        <v>1.0682808664122354</v>
      </c>
      <c r="V255" s="2">
        <v>951704.40400999994</v>
      </c>
      <c r="W255" s="2">
        <f t="shared" si="11"/>
        <v>1.1959470256107474</v>
      </c>
    </row>
    <row r="256" spans="1:23" x14ac:dyDescent="0.25">
      <c r="A256" s="2">
        <v>274.60000000000099</v>
      </c>
      <c r="B256" s="2">
        <v>1.0702590582916938</v>
      </c>
      <c r="C256" s="2">
        <v>1.1974871109466987</v>
      </c>
      <c r="D256" s="2">
        <v>274.60000000000099</v>
      </c>
      <c r="E256" s="2">
        <f>AVERAGE(B$2:B256)</f>
        <v>0.74361911539925052</v>
      </c>
      <c r="G256" s="2">
        <v>274.60000000000099</v>
      </c>
      <c r="H256" s="2">
        <f>AVERAGE(C$2:C256)</f>
        <v>0.95407227984884135</v>
      </c>
      <c r="O256" s="2">
        <f t="shared" si="9"/>
        <v>0.31796301442020636</v>
      </c>
      <c r="P256" s="2">
        <f t="shared" si="10"/>
        <v>1.1245207417284031</v>
      </c>
      <c r="S256" s="2">
        <v>851685.09758000006</v>
      </c>
      <c r="T256" s="2">
        <f>S256*4*PI()*10^-7</f>
        <v>1.0702590582916938</v>
      </c>
      <c r="V256" s="2">
        <v>952929.96497999993</v>
      </c>
      <c r="W256" s="2">
        <f t="shared" si="11"/>
        <v>1.1974871109466987</v>
      </c>
    </row>
    <row r="257" spans="1:23" x14ac:dyDescent="0.25">
      <c r="A257" s="2">
        <v>274.50000000000102</v>
      </c>
      <c r="B257" s="2">
        <v>1.0727173477698537</v>
      </c>
      <c r="C257" s="2">
        <v>1.1989898939539589</v>
      </c>
      <c r="D257" s="2">
        <v>274.50000000000102</v>
      </c>
      <c r="E257" s="2">
        <f>AVERAGE(B$2:B257)</f>
        <v>0.74490465536944828</v>
      </c>
      <c r="G257" s="2">
        <v>274.50000000000102</v>
      </c>
      <c r="H257" s="2">
        <f>AVERAGE(C$2:C257)</f>
        <v>0.95502898927893942</v>
      </c>
      <c r="O257" s="2">
        <f t="shared" si="9"/>
        <v>0.31741666190100642</v>
      </c>
      <c r="P257" s="2">
        <f t="shared" si="10"/>
        <v>1.1241141416853131</v>
      </c>
      <c r="S257" s="2">
        <v>853641.34219</v>
      </c>
      <c r="T257" s="2">
        <f>S257*4*PI()*10^-7</f>
        <v>1.0727173477698537</v>
      </c>
      <c r="V257" s="2">
        <v>954125.84169999999</v>
      </c>
      <c r="W257" s="2">
        <f t="shared" si="11"/>
        <v>1.1989898939539589</v>
      </c>
    </row>
    <row r="258" spans="1:23" x14ac:dyDescent="0.25">
      <c r="A258" s="2">
        <v>274.400000000001</v>
      </c>
      <c r="B258" s="2">
        <v>1.0744501980391712</v>
      </c>
      <c r="C258" s="2">
        <v>1.2005112809702592</v>
      </c>
      <c r="D258" s="2">
        <v>274.400000000001</v>
      </c>
      <c r="E258" s="2">
        <f>AVERAGE(B$2:B258)</f>
        <v>0.74618693374559497</v>
      </c>
      <c r="G258" s="2">
        <v>274.400000000001</v>
      </c>
      <c r="H258" s="2">
        <f>AVERAGE(C$2:C258)</f>
        <v>0.95598417329330254</v>
      </c>
      <c r="O258" s="2">
        <f t="shared" si="9"/>
        <v>0.31687169555428468</v>
      </c>
      <c r="P258" s="2">
        <f t="shared" si="10"/>
        <v>1.1237081899415751</v>
      </c>
      <c r="S258" s="2">
        <v>855020.30061999999</v>
      </c>
      <c r="T258" s="2">
        <f>S258*4*PI()*10^-7</f>
        <v>1.0744501980391712</v>
      </c>
      <c r="V258" s="2">
        <v>955336.52301999996</v>
      </c>
      <c r="W258" s="2">
        <f t="shared" si="11"/>
        <v>1.2005112809702592</v>
      </c>
    </row>
    <row r="259" spans="1:23" x14ac:dyDescent="0.25">
      <c r="A259" s="2">
        <v>274.30000000000098</v>
      </c>
      <c r="B259" s="2">
        <v>1.0765740412414828</v>
      </c>
      <c r="C259" s="2">
        <v>1.2021684494557376</v>
      </c>
      <c r="D259" s="2">
        <v>274.30000000000098</v>
      </c>
      <c r="E259" s="2">
        <f>AVERAGE(B$2:B259)</f>
        <v>0.74746750392968764</v>
      </c>
      <c r="G259" s="2">
        <v>274.30000000000098</v>
      </c>
      <c r="H259" s="2">
        <f>AVERAGE(C$2:C259)</f>
        <v>0.95693837591408715</v>
      </c>
      <c r="O259" s="2">
        <f t="shared" ref="O259:O322" si="12">N$1-L$1*E259</f>
        <v>0.31632745518657074</v>
      </c>
      <c r="P259" s="2">
        <f t="shared" ref="P259:P322" si="13">M$1-L$1*H259</f>
        <v>1.1233026552886052</v>
      </c>
      <c r="S259" s="2">
        <v>856710.40133999998</v>
      </c>
      <c r="T259" s="2">
        <f>S259*4*PI()*10^-7</f>
        <v>1.0765740412414828</v>
      </c>
      <c r="V259" s="2">
        <v>956655.25580000004</v>
      </c>
      <c r="W259" s="2">
        <f t="shared" ref="W259:W322" si="14">V259*4*PI()*10^-7</f>
        <v>1.2021684494557376</v>
      </c>
    </row>
    <row r="260" spans="1:23" x14ac:dyDescent="0.25">
      <c r="A260" s="2">
        <v>274.20000000000101</v>
      </c>
      <c r="B260" s="2">
        <v>1.078384029649029</v>
      </c>
      <c r="C260" s="2">
        <v>1.2039672029876005</v>
      </c>
      <c r="D260" s="2">
        <v>274.20000000000101</v>
      </c>
      <c r="E260" s="2">
        <f>AVERAGE(B$2:B260)</f>
        <v>0.74874517391315987</v>
      </c>
      <c r="G260" s="2">
        <v>274.20000000000101</v>
      </c>
      <c r="H260" s="2">
        <f>AVERAGE(C$2:C260)</f>
        <v>0.95789215516919723</v>
      </c>
      <c r="O260" s="2">
        <f t="shared" si="12"/>
        <v>0.31578444739968037</v>
      </c>
      <c r="P260" s="2">
        <f t="shared" si="13"/>
        <v>1.1228973005653988</v>
      </c>
      <c r="S260" s="2">
        <v>858150.74435000005</v>
      </c>
      <c r="T260" s="2">
        <f>S260*4*PI()*10^-7</f>
        <v>1.078384029649029</v>
      </c>
      <c r="V260" s="2">
        <v>958086.65838000004</v>
      </c>
      <c r="W260" s="2">
        <f t="shared" si="14"/>
        <v>1.2039672029876005</v>
      </c>
    </row>
    <row r="261" spans="1:23" x14ac:dyDescent="0.25">
      <c r="A261" s="2">
        <v>274.10000000000099</v>
      </c>
      <c r="B261" s="2">
        <v>1.0806905922154713</v>
      </c>
      <c r="C261" s="2">
        <v>1.2055949048670855</v>
      </c>
      <c r="D261" s="2">
        <v>274.10000000000099</v>
      </c>
      <c r="E261" s="2">
        <f>AVERAGE(B$2:B261)</f>
        <v>0.75002188706047646</v>
      </c>
      <c r="G261" s="2">
        <v>274.10000000000099</v>
      </c>
      <c r="H261" s="2">
        <f>AVERAGE(C$2:C261)</f>
        <v>0.95884485805265074</v>
      </c>
      <c r="O261" s="2">
        <f t="shared" si="12"/>
        <v>0.31524184626669122</v>
      </c>
      <c r="P261" s="2">
        <f t="shared" si="13"/>
        <v>1.1224924032984989</v>
      </c>
      <c r="S261" s="2">
        <v>859986.24852000002</v>
      </c>
      <c r="T261" s="2">
        <f>S261*4*PI()*10^-7</f>
        <v>1.0806905922154713</v>
      </c>
      <c r="V261" s="2">
        <v>959381.94238000002</v>
      </c>
      <c r="W261" s="2">
        <f t="shared" si="14"/>
        <v>1.2055949048670855</v>
      </c>
    </row>
    <row r="262" spans="1:23" x14ac:dyDescent="0.25">
      <c r="A262" s="2">
        <v>274.00000000000102</v>
      </c>
      <c r="B262" s="2">
        <v>1.0827645470898066</v>
      </c>
      <c r="C262" s="2">
        <v>1.2071631076709148</v>
      </c>
      <c r="D262" s="2">
        <v>274.00000000000102</v>
      </c>
      <c r="E262" s="2">
        <f>AVERAGE(B$2:B262)</f>
        <v>0.75129676315254279</v>
      </c>
      <c r="G262" s="2">
        <v>274.00000000000102</v>
      </c>
      <c r="H262" s="2">
        <f>AVERAGE(C$2:C262)</f>
        <v>0.95979626897072834</v>
      </c>
      <c r="O262" s="2">
        <f t="shared" si="12"/>
        <v>0.3147000258793709</v>
      </c>
      <c r="P262" s="2">
        <f t="shared" si="13"/>
        <v>1.1220880551149055</v>
      </c>
      <c r="S262" s="2">
        <v>861636.64937</v>
      </c>
      <c r="T262" s="2">
        <f>S262*4*PI()*10^-7</f>
        <v>1.0827645470898066</v>
      </c>
      <c r="V262" s="2">
        <v>960629.87852000003</v>
      </c>
      <c r="W262" s="2">
        <f t="shared" si="14"/>
        <v>1.2071631076709148</v>
      </c>
    </row>
    <row r="263" spans="1:23" x14ac:dyDescent="0.25">
      <c r="A263" s="2">
        <v>273.900000000001</v>
      </c>
      <c r="B263" s="2">
        <v>1.0848917467571428</v>
      </c>
      <c r="C263" s="2">
        <v>1.2087259585957295</v>
      </c>
      <c r="D263" s="2">
        <v>273.900000000001</v>
      </c>
      <c r="E263" s="2">
        <f>AVERAGE(B$2:B263)</f>
        <v>0.7525700264487436</v>
      </c>
      <c r="G263" s="2">
        <v>273.900000000001</v>
      </c>
      <c r="H263" s="2">
        <f>AVERAGE(C$2:C263)</f>
        <v>0.96074638228990772</v>
      </c>
      <c r="O263" s="2">
        <f t="shared" si="12"/>
        <v>0.31415889092782434</v>
      </c>
      <c r="P263" s="2">
        <f t="shared" si="13"/>
        <v>1.1216842584088573</v>
      </c>
      <c r="S263" s="2">
        <v>863329.42108</v>
      </c>
      <c r="T263" s="2">
        <f>S263*4*PI()*10^-7</f>
        <v>1.0848917467571428</v>
      </c>
      <c r="V263" s="2">
        <v>961873.55576999998</v>
      </c>
      <c r="W263" s="2">
        <f t="shared" si="14"/>
        <v>1.2087259585957295</v>
      </c>
    </row>
    <row r="264" spans="1:23" x14ac:dyDescent="0.25">
      <c r="A264" s="2">
        <v>273.80000000000098</v>
      </c>
      <c r="B264" s="2">
        <v>1.0868861183665544</v>
      </c>
      <c r="C264" s="2">
        <v>1.210378571382303</v>
      </c>
      <c r="D264" s="2">
        <v>273.80000000000098</v>
      </c>
      <c r="E264" s="2">
        <f>AVERAGE(B$2:B264)</f>
        <v>0.75384119029633978</v>
      </c>
      <c r="G264" s="2">
        <v>273.80000000000098</v>
      </c>
      <c r="H264" s="2">
        <f>AVERAGE(C$2:C264)</f>
        <v>0.96169555411155183</v>
      </c>
      <c r="O264" s="2">
        <f t="shared" si="12"/>
        <v>0.31361864823872049</v>
      </c>
      <c r="P264" s="2">
        <f t="shared" si="13"/>
        <v>1.1212808618378203</v>
      </c>
      <c r="S264" s="2">
        <v>864916.49157999991</v>
      </c>
      <c r="T264" s="2">
        <f>S264*4*PI()*10^-7</f>
        <v>1.0868861183665544</v>
      </c>
      <c r="V264" s="2">
        <v>963188.66324000002</v>
      </c>
      <c r="W264" s="2">
        <f t="shared" si="14"/>
        <v>1.210378571382303</v>
      </c>
    </row>
    <row r="265" spans="1:23" x14ac:dyDescent="0.25">
      <c r="A265" s="2">
        <v>273.70000000000101</v>
      </c>
      <c r="B265" s="2">
        <v>1.0893135583473343</v>
      </c>
      <c r="C265" s="2">
        <v>1.211943348229078</v>
      </c>
      <c r="D265" s="2">
        <v>273.70000000000101</v>
      </c>
      <c r="E265" s="2">
        <f>AVERAGE(B$2:B265)</f>
        <v>0.75511191896319962</v>
      </c>
      <c r="G265" s="2">
        <v>273.70000000000101</v>
      </c>
      <c r="H265" s="2">
        <f>AVERAGE(C$2:C265)</f>
        <v>0.96264346242260312</v>
      </c>
      <c r="O265" s="2">
        <f t="shared" si="12"/>
        <v>0.31307859050076331</v>
      </c>
      <c r="P265" s="2">
        <f t="shared" si="13"/>
        <v>1.1208780022568507</v>
      </c>
      <c r="S265" s="2">
        <v>866848.18694000004</v>
      </c>
      <c r="T265" s="2">
        <f>S265*4*PI()*10^-7</f>
        <v>1.0893135583473343</v>
      </c>
      <c r="V265" s="2">
        <v>964433.87309000001</v>
      </c>
      <c r="W265" s="2">
        <f t="shared" si="14"/>
        <v>1.211943348229078</v>
      </c>
    </row>
    <row r="266" spans="1:23" x14ac:dyDescent="0.25">
      <c r="A266" s="2">
        <v>273.60000000000099</v>
      </c>
      <c r="B266" s="2">
        <v>1.0908893754921098</v>
      </c>
      <c r="C266" s="2">
        <v>1.2135451861679272</v>
      </c>
      <c r="D266" s="2">
        <v>273.60000000000099</v>
      </c>
      <c r="E266" s="2">
        <f>AVERAGE(B$2:B266)</f>
        <v>0.75637900370481814</v>
      </c>
      <c r="G266" s="2">
        <v>273.60000000000099</v>
      </c>
      <c r="H266" s="2">
        <f>AVERAGE(C$2:C266)</f>
        <v>0.9635902613801326</v>
      </c>
      <c r="O266" s="2">
        <f t="shared" si="12"/>
        <v>0.31254008142545497</v>
      </c>
      <c r="P266" s="2">
        <f t="shared" si="13"/>
        <v>1.1204756141494296</v>
      </c>
      <c r="S266" s="2">
        <v>868102.18238000001</v>
      </c>
      <c r="T266" s="2">
        <f>S266*4*PI()*10^-7</f>
        <v>1.0908893754921098</v>
      </c>
      <c r="V266" s="2">
        <v>965708.57522</v>
      </c>
      <c r="W266" s="2">
        <f t="shared" si="14"/>
        <v>1.2135451861679272</v>
      </c>
    </row>
    <row r="267" spans="1:23" x14ac:dyDescent="0.25">
      <c r="A267" s="2">
        <v>273.50000000000102</v>
      </c>
      <c r="B267" s="2">
        <v>1.0926604622615435</v>
      </c>
      <c r="C267" s="2">
        <v>1.2151599377113436</v>
      </c>
      <c r="D267" s="2">
        <v>273.50000000000102</v>
      </c>
      <c r="E267" s="2">
        <f>AVERAGE(B$2:B267)</f>
        <v>0.75764321971442983</v>
      </c>
      <c r="G267" s="2">
        <v>273.50000000000102</v>
      </c>
      <c r="H267" s="2">
        <f>AVERAGE(C$2:C267)</f>
        <v>0.96453601204303174</v>
      </c>
      <c r="O267" s="2">
        <f t="shared" si="12"/>
        <v>0.31200279155685756</v>
      </c>
      <c r="P267" s="2">
        <f t="shared" si="13"/>
        <v>1.1200736715656214</v>
      </c>
      <c r="S267" s="2">
        <v>869511.56845000002</v>
      </c>
      <c r="T267" s="2">
        <f>S267*4*PI()*10^-7</f>
        <v>1.0926604622615435</v>
      </c>
      <c r="V267" s="2">
        <v>966993.55366999994</v>
      </c>
      <c r="W267" s="2">
        <f t="shared" si="14"/>
        <v>1.2151599377113436</v>
      </c>
    </row>
    <row r="268" spans="1:23" x14ac:dyDescent="0.25">
      <c r="A268" s="2">
        <v>273.400000000001</v>
      </c>
      <c r="B268" s="2">
        <v>1.0944790091088936</v>
      </c>
      <c r="C268" s="2">
        <v>1.2166973525678759</v>
      </c>
      <c r="D268" s="2">
        <v>273.400000000001</v>
      </c>
      <c r="E268" s="2">
        <f>AVERAGE(B$2:B268)</f>
        <v>0.75890477697807945</v>
      </c>
      <c r="G268" s="2">
        <v>273.400000000001</v>
      </c>
      <c r="H268" s="2">
        <f>AVERAGE(C$2:C268)</f>
        <v>0.96548043653937943</v>
      </c>
      <c r="O268" s="2">
        <f t="shared" si="12"/>
        <v>0.31146663165122351</v>
      </c>
      <c r="P268" s="2">
        <f t="shared" si="13"/>
        <v>1.1196722926005673</v>
      </c>
      <c r="S268" s="2">
        <v>870958.72204999998</v>
      </c>
      <c r="T268" s="2">
        <f>S268*4*PI()*10^-7</f>
        <v>1.0944790091088936</v>
      </c>
      <c r="V268" s="2">
        <v>968216.9895400001</v>
      </c>
      <c r="W268" s="2">
        <f t="shared" si="14"/>
        <v>1.2166973525678759</v>
      </c>
    </row>
    <row r="269" spans="1:23" x14ac:dyDescent="0.25">
      <c r="A269" s="2">
        <v>273.30000000000098</v>
      </c>
      <c r="B269" s="2">
        <v>1.0962134328763076</v>
      </c>
      <c r="C269" s="2">
        <v>1.2182374537877196</v>
      </c>
      <c r="D269" s="2">
        <v>273.30000000000098</v>
      </c>
      <c r="E269" s="2">
        <f>AVERAGE(B$2:B269)</f>
        <v>0.76016339136575939</v>
      </c>
      <c r="G269" s="2">
        <v>273.30000000000098</v>
      </c>
      <c r="H269" s="2">
        <f>AVERAGE(C$2:C269)</f>
        <v>0.96642355973806715</v>
      </c>
      <c r="O269" s="2">
        <f t="shared" si="12"/>
        <v>0.31093172246337114</v>
      </c>
      <c r="P269" s="2">
        <f t="shared" si="13"/>
        <v>1.1192714666850263</v>
      </c>
      <c r="S269" s="2">
        <v>872338.93262999994</v>
      </c>
      <c r="T269" s="2">
        <f>S269*4*PI()*10^-7</f>
        <v>1.0962134328763076</v>
      </c>
      <c r="V269" s="2">
        <v>969442.56314999994</v>
      </c>
      <c r="W269" s="2">
        <f t="shared" si="14"/>
        <v>1.2182374537877196</v>
      </c>
    </row>
    <row r="270" spans="1:23" x14ac:dyDescent="0.25">
      <c r="A270" s="2">
        <v>273.20000000000101</v>
      </c>
      <c r="B270" s="2">
        <v>1.0983871147694317</v>
      </c>
      <c r="C270" s="2">
        <v>1.2198103919769874</v>
      </c>
      <c r="D270" s="2">
        <v>273.20000000000101</v>
      </c>
      <c r="E270" s="2">
        <f>AVERAGE(B$2:B270)</f>
        <v>0.76142072862748311</v>
      </c>
      <c r="G270" s="2">
        <v>273.20000000000101</v>
      </c>
      <c r="H270" s="2">
        <f>AVERAGE(C$2:C270)</f>
        <v>0.96736551822222672</v>
      </c>
      <c r="O270" s="2">
        <f t="shared" si="12"/>
        <v>0.3103973560520949</v>
      </c>
      <c r="P270" s="2">
        <f t="shared" si="13"/>
        <v>1.1188711357713768</v>
      </c>
      <c r="S270" s="2">
        <v>874068.6937200001</v>
      </c>
      <c r="T270" s="2">
        <f>S270*4*PI()*10^-7</f>
        <v>1.0983871147694317</v>
      </c>
      <c r="V270" s="2">
        <v>970694.26758999994</v>
      </c>
      <c r="W270" s="2">
        <f t="shared" si="14"/>
        <v>1.2198103919769874</v>
      </c>
    </row>
    <row r="271" spans="1:23" x14ac:dyDescent="0.25">
      <c r="A271" s="2">
        <v>273.10000000000099</v>
      </c>
      <c r="B271" s="2">
        <v>1.1006138538270764</v>
      </c>
      <c r="C271" s="2">
        <v>1.2215166307699807</v>
      </c>
      <c r="D271" s="2">
        <v>273.10000000000099</v>
      </c>
      <c r="E271" s="2">
        <f>AVERAGE(B$2:B271)</f>
        <v>0.76267699946155565</v>
      </c>
      <c r="G271" s="2">
        <v>273.10000000000099</v>
      </c>
      <c r="H271" s="2">
        <f>AVERAGE(C$2:C271)</f>
        <v>0.96830681863907031</v>
      </c>
      <c r="O271" s="2">
        <f t="shared" si="12"/>
        <v>0.3098634428709377</v>
      </c>
      <c r="P271" s="2">
        <f t="shared" si="13"/>
        <v>1.118471084535329</v>
      </c>
      <c r="S271" s="2">
        <v>875840.67635999992</v>
      </c>
      <c r="T271" s="2">
        <f>S271*4*PI()*10^-7</f>
        <v>1.1006138538270764</v>
      </c>
      <c r="V271" s="2">
        <v>972052.04928000004</v>
      </c>
      <c r="W271" s="2">
        <f t="shared" si="14"/>
        <v>1.2215166307699807</v>
      </c>
    </row>
    <row r="272" spans="1:23" x14ac:dyDescent="0.25">
      <c r="A272" s="2">
        <v>273.00000000000102</v>
      </c>
      <c r="B272" s="2">
        <v>1.1025217574969279</v>
      </c>
      <c r="C272" s="2">
        <v>1.2230845367435697</v>
      </c>
      <c r="D272" s="2">
        <v>273.00000000000102</v>
      </c>
      <c r="E272" s="2">
        <f>AVERAGE(B$2:B272)</f>
        <v>0.7639310391591031</v>
      </c>
      <c r="G272" s="2">
        <v>273.00000000000102</v>
      </c>
      <c r="H272" s="2">
        <f>AVERAGE(C$2:C272)</f>
        <v>0.96924695782026771</v>
      </c>
      <c r="O272" s="2">
        <f t="shared" si="12"/>
        <v>0.30933047791938789</v>
      </c>
      <c r="P272" s="2">
        <f t="shared" si="13"/>
        <v>1.1180715268226529</v>
      </c>
      <c r="S272" s="2">
        <v>877358.93786000006</v>
      </c>
      <c r="T272" s="2">
        <f>S272*4*PI()*10^-7</f>
        <v>1.1025217574969279</v>
      </c>
      <c r="V272" s="2">
        <v>973299.74921000004</v>
      </c>
      <c r="W272" s="2">
        <f t="shared" si="14"/>
        <v>1.2230845367435697</v>
      </c>
    </row>
    <row r="273" spans="1:23" x14ac:dyDescent="0.25">
      <c r="A273" s="2">
        <v>272.900000000001</v>
      </c>
      <c r="B273" s="2">
        <v>1.1040186416236273</v>
      </c>
      <c r="C273" s="2">
        <v>1.2245288223531425</v>
      </c>
      <c r="D273" s="2">
        <v>272.900000000001</v>
      </c>
      <c r="E273" s="2">
        <f>AVERAGE(B$2:B273)</f>
        <v>0.76518136122698743</v>
      </c>
      <c r="G273" s="2">
        <v>272.900000000001</v>
      </c>
      <c r="H273" s="2">
        <f>AVERAGE(C$2:C273)</f>
        <v>0.97018549408693266</v>
      </c>
      <c r="O273" s="2">
        <f t="shared" si="12"/>
        <v>0.30879909295475327</v>
      </c>
      <c r="P273" s="2">
        <f t="shared" si="13"/>
        <v>1.1176726503461991</v>
      </c>
      <c r="S273" s="2">
        <v>878550.12040000001</v>
      </c>
      <c r="T273" s="2">
        <f>S273*4*PI()*10^-7</f>
        <v>1.1040186416236273</v>
      </c>
      <c r="V273" s="2">
        <v>974449.07518000004</v>
      </c>
      <c r="W273" s="2">
        <f t="shared" si="14"/>
        <v>1.2245288223531425</v>
      </c>
    </row>
    <row r="274" spans="1:23" x14ac:dyDescent="0.25">
      <c r="A274" s="2">
        <v>272.80000000000098</v>
      </c>
      <c r="B274" s="2">
        <v>1.106069128046858</v>
      </c>
      <c r="C274" s="2">
        <v>1.2260343423536215</v>
      </c>
      <c r="D274" s="2">
        <v>272.80000000000098</v>
      </c>
      <c r="E274" s="2">
        <f>AVERAGE(B$2:B274)</f>
        <v>0.76643003436552182</v>
      </c>
      <c r="G274" s="2">
        <v>272.80000000000098</v>
      </c>
      <c r="H274" s="2">
        <f>AVERAGE(C$2:C274)</f>
        <v>0.97112266935530878</v>
      </c>
      <c r="O274" s="2">
        <f t="shared" si="12"/>
        <v>0.30826840878256789</v>
      </c>
      <c r="P274" s="2">
        <f t="shared" si="13"/>
        <v>1.1172743522919344</v>
      </c>
      <c r="S274" s="2">
        <v>880181.84565000003</v>
      </c>
      <c r="T274" s="2">
        <f>S274*4*PI()*10^-7</f>
        <v>1.106069128046858</v>
      </c>
      <c r="V274" s="2">
        <v>975647.12992999994</v>
      </c>
      <c r="W274" s="2">
        <f t="shared" si="14"/>
        <v>1.2260343423536215</v>
      </c>
    </row>
    <row r="275" spans="1:23" x14ac:dyDescent="0.25">
      <c r="A275" s="2">
        <v>272.70000000000101</v>
      </c>
      <c r="B275" s="2">
        <v>1.1081391645634731</v>
      </c>
      <c r="C275" s="2">
        <v>1.2276645588518311</v>
      </c>
      <c r="D275" s="2">
        <v>272.70000000000101</v>
      </c>
      <c r="E275" s="2">
        <f>AVERAGE(B$2:B275)</f>
        <v>0.76767714797938302</v>
      </c>
      <c r="G275" s="2">
        <v>272.70000000000101</v>
      </c>
      <c r="H275" s="2">
        <f>AVERAGE(C$2:C275)</f>
        <v>0.97205895362354422</v>
      </c>
      <c r="O275" s="2">
        <f t="shared" si="12"/>
        <v>0.30773838740598103</v>
      </c>
      <c r="P275" s="2">
        <f t="shared" si="13"/>
        <v>1.1168764329113654</v>
      </c>
      <c r="S275" s="2">
        <v>881829.12837000005</v>
      </c>
      <c r="T275" s="2">
        <f>S275*4*PI()*10^-7</f>
        <v>1.1081391645634731</v>
      </c>
      <c r="V275" s="2">
        <v>976944.41499999992</v>
      </c>
      <c r="W275" s="2">
        <f t="shared" si="14"/>
        <v>1.2276645588518311</v>
      </c>
    </row>
    <row r="276" spans="1:23" x14ac:dyDescent="0.25">
      <c r="A276" s="2">
        <v>272.60000000000099</v>
      </c>
      <c r="B276" s="2">
        <v>1.1099274724505594</v>
      </c>
      <c r="C276" s="2">
        <v>1.2292895763534908</v>
      </c>
      <c r="D276" s="2">
        <v>272.60000000000099</v>
      </c>
      <c r="E276" s="2">
        <f>AVERAGE(B$2:B276)</f>
        <v>0.76892169461382365</v>
      </c>
      <c r="G276" s="2">
        <v>272.60000000000099</v>
      </c>
      <c r="H276" s="2">
        <f>AVERAGE(C$2:C276)</f>
        <v>0.97299433770619859</v>
      </c>
      <c r="O276" s="2">
        <f t="shared" si="12"/>
        <v>0.30720945699171792</v>
      </c>
      <c r="P276" s="2">
        <f t="shared" si="13"/>
        <v>1.1164788961082903</v>
      </c>
      <c r="S276" s="2">
        <v>883252.21857000003</v>
      </c>
      <c r="T276" s="2">
        <f>S276*4*PI()*10^-7</f>
        <v>1.1099274724505594</v>
      </c>
      <c r="V276" s="2">
        <v>978237.56283999991</v>
      </c>
      <c r="W276" s="2">
        <f t="shared" si="14"/>
        <v>1.2292895763534908</v>
      </c>
    </row>
    <row r="277" spans="1:23" x14ac:dyDescent="0.25">
      <c r="A277" s="2">
        <v>272.50000000000102</v>
      </c>
      <c r="B277" s="2">
        <v>1.1117688643062353</v>
      </c>
      <c r="C277" s="2">
        <v>1.2309383581437523</v>
      </c>
      <c r="D277" s="2">
        <v>272.50000000000102</v>
      </c>
      <c r="E277" s="2">
        <f>AVERAGE(B$2:B277)</f>
        <v>0.77016389450401357</v>
      </c>
      <c r="G277" s="2">
        <v>272.50000000000102</v>
      </c>
      <c r="H277" s="2">
        <f>AVERAGE(C$2:C277)</f>
        <v>0.97392891749039256</v>
      </c>
      <c r="O277" s="2">
        <f t="shared" si="12"/>
        <v>0.30668152394016857</v>
      </c>
      <c r="P277" s="2">
        <f t="shared" si="13"/>
        <v>1.1160817011308295</v>
      </c>
      <c r="S277" s="2">
        <v>884717.55165000004</v>
      </c>
      <c r="T277" s="2">
        <f>S277*4*PI()*10^-7</f>
        <v>1.1117688643062353</v>
      </c>
      <c r="V277" s="2">
        <v>979549.62170000002</v>
      </c>
      <c r="W277" s="2">
        <f t="shared" si="14"/>
        <v>1.2309383581437523</v>
      </c>
    </row>
    <row r="278" spans="1:23" x14ac:dyDescent="0.25">
      <c r="A278" s="2">
        <v>272.400000000001</v>
      </c>
      <c r="B278" s="2">
        <v>1.1136375655367605</v>
      </c>
      <c r="C278" s="2">
        <v>1.2324778835724945</v>
      </c>
      <c r="D278" s="2">
        <v>272.400000000001</v>
      </c>
      <c r="E278" s="2">
        <f>AVERAGE(B$2:B278)</f>
        <v>0.7714038716557563</v>
      </c>
      <c r="G278" s="2">
        <v>272.400000000001</v>
      </c>
      <c r="H278" s="2">
        <f>AVERAGE(C$2:C278)</f>
        <v>0.97486230725964196</v>
      </c>
      <c r="O278" s="2">
        <f t="shared" si="12"/>
        <v>0.30615453554905625</v>
      </c>
      <c r="P278" s="2">
        <f t="shared" si="13"/>
        <v>1.1156850119078983</v>
      </c>
      <c r="S278" s="2">
        <v>886204.61684000003</v>
      </c>
      <c r="T278" s="2">
        <f>S278*4*PI()*10^-7</f>
        <v>1.1136375655367605</v>
      </c>
      <c r="V278" s="2">
        <v>980774.73710999999</v>
      </c>
      <c r="W278" s="2">
        <f t="shared" si="14"/>
        <v>1.2324778835724945</v>
      </c>
    </row>
    <row r="279" spans="1:23" x14ac:dyDescent="0.25">
      <c r="A279" s="2">
        <v>272.30000000000098</v>
      </c>
      <c r="B279" s="2">
        <v>1.1157711267030257</v>
      </c>
      <c r="C279" s="2">
        <v>1.2339851110914128</v>
      </c>
      <c r="D279" s="2">
        <v>272.30000000000098</v>
      </c>
      <c r="E279" s="2">
        <f>AVERAGE(B$2:B279)</f>
        <v>0.77264260278901986</v>
      </c>
      <c r="G279" s="2">
        <v>272.30000000000098</v>
      </c>
      <c r="H279" s="2">
        <f>AVERAGE(C$2:C279)</f>
        <v>0.97579440367630288</v>
      </c>
      <c r="O279" s="2">
        <f t="shared" si="12"/>
        <v>0.30562807671388997</v>
      </c>
      <c r="P279" s="2">
        <f t="shared" si="13"/>
        <v>1.1152888723578369</v>
      </c>
      <c r="S279" s="2">
        <v>887902.45087000006</v>
      </c>
      <c r="T279" s="2">
        <f>S279*4*PI()*10^-7</f>
        <v>1.1157711267030257</v>
      </c>
      <c r="V279" s="2">
        <v>981974.15065999993</v>
      </c>
      <c r="W279" s="2">
        <f t="shared" si="14"/>
        <v>1.2339851110914128</v>
      </c>
    </row>
    <row r="280" spans="1:23" x14ac:dyDescent="0.25">
      <c r="A280" s="2">
        <v>272.20000000000101</v>
      </c>
      <c r="B280" s="2">
        <v>1.1182059804906095</v>
      </c>
      <c r="C280" s="2">
        <v>1.2354693297993649</v>
      </c>
      <c r="D280" s="2">
        <v>272.20000000000101</v>
      </c>
      <c r="E280" s="2">
        <f>AVERAGE(B$2:B280)</f>
        <v>0.77388118120372096</v>
      </c>
      <c r="G280" s="2">
        <v>272.20000000000101</v>
      </c>
      <c r="H280" s="2">
        <f>AVERAGE(C$2:C280)</f>
        <v>0.97672513817853601</v>
      </c>
      <c r="O280" s="2">
        <f t="shared" si="12"/>
        <v>0.30510168278387895</v>
      </c>
      <c r="P280" s="2">
        <f t="shared" si="13"/>
        <v>1.1148933116193223</v>
      </c>
      <c r="S280" s="2">
        <v>889840.04594999994</v>
      </c>
      <c r="T280" s="2">
        <f>S280*4*PI()*10^-7</f>
        <v>1.1182059804906095</v>
      </c>
      <c r="V280" s="2">
        <v>983155.25437999994</v>
      </c>
      <c r="W280" s="2">
        <f t="shared" si="14"/>
        <v>1.2354693297993649</v>
      </c>
    </row>
    <row r="281" spans="1:23" x14ac:dyDescent="0.25">
      <c r="A281" s="2">
        <v>272.10000000000002</v>
      </c>
      <c r="B281" s="2">
        <v>1.1196550610502178</v>
      </c>
      <c r="C281" s="2">
        <v>1.2369663955980843</v>
      </c>
      <c r="D281" s="2">
        <v>272.10000000000002</v>
      </c>
      <c r="E281" s="2">
        <f>AVERAGE(B$2:B281)</f>
        <v>0.77511608791745845</v>
      </c>
      <c r="G281" s="2">
        <v>272.10000000000002</v>
      </c>
      <c r="H281" s="2">
        <f>AVERAGE(C$2:C281)</f>
        <v>0.97765457124074873</v>
      </c>
      <c r="O281" s="2">
        <f t="shared" si="12"/>
        <v>0.3045768493211562</v>
      </c>
      <c r="P281" s="2">
        <f t="shared" si="13"/>
        <v>1.1144983039908238</v>
      </c>
      <c r="S281" s="2">
        <v>890993.1876200001</v>
      </c>
      <c r="T281" s="2">
        <f>S281*4*PI()*10^-7</f>
        <v>1.1196550610502178</v>
      </c>
      <c r="V281" s="2">
        <v>984346.58149000001</v>
      </c>
      <c r="W281" s="2">
        <f t="shared" si="14"/>
        <v>1.2369663955980843</v>
      </c>
    </row>
    <row r="282" spans="1:23" x14ac:dyDescent="0.25">
      <c r="A282" s="2">
        <v>272</v>
      </c>
      <c r="B282" s="2">
        <v>1.1215101041187168</v>
      </c>
      <c r="C282" s="2">
        <v>1.2385470533590859</v>
      </c>
      <c r="D282" s="2">
        <v>272</v>
      </c>
      <c r="E282" s="2">
        <f>AVERAGE(B$2:B282)</f>
        <v>0.77634880683632412</v>
      </c>
      <c r="G282" s="2">
        <v>272</v>
      </c>
      <c r="H282" s="2">
        <f>AVERAGE(C$2:C282)</f>
        <v>0.97858301423761107</v>
      </c>
      <c r="O282" s="2">
        <f t="shared" si="12"/>
        <v>0.30405294566790442</v>
      </c>
      <c r="P282" s="2">
        <f t="shared" si="13"/>
        <v>1.1141037171385837</v>
      </c>
      <c r="S282" s="2">
        <v>892469.38399</v>
      </c>
      <c r="T282" s="2">
        <f>S282*4*PI()*10^-7</f>
        <v>1.1215101041187168</v>
      </c>
      <c r="V282" s="2">
        <v>985604.42896999989</v>
      </c>
      <c r="W282" s="2">
        <f t="shared" si="14"/>
        <v>1.2385470533590859</v>
      </c>
    </row>
    <row r="283" spans="1:23" x14ac:dyDescent="0.25">
      <c r="A283" s="2">
        <v>271.89999999999998</v>
      </c>
      <c r="B283" s="2">
        <v>1.123429972330561</v>
      </c>
      <c r="C283" s="2">
        <v>1.240203656973639</v>
      </c>
      <c r="D283" s="2">
        <v>271.89999999999998</v>
      </c>
      <c r="E283" s="2">
        <f>AVERAGE(B$2:B283)</f>
        <v>0.7775795911111264</v>
      </c>
      <c r="G283" s="2">
        <v>271.89999999999998</v>
      </c>
      <c r="H283" s="2">
        <f>AVERAGE(C$2:C283)</f>
        <v>0.97951074701327068</v>
      </c>
      <c r="O283" s="2">
        <f t="shared" si="12"/>
        <v>0.30352986423541778</v>
      </c>
      <c r="P283" s="2">
        <f t="shared" si="13"/>
        <v>1.1137094321292673</v>
      </c>
      <c r="S283" s="2">
        <v>893997.16657</v>
      </c>
      <c r="T283" s="2">
        <f>S283*4*PI()*10^-7</f>
        <v>1.123429972330561</v>
      </c>
      <c r="V283" s="2">
        <v>986922.71224000002</v>
      </c>
      <c r="W283" s="2">
        <f t="shared" si="14"/>
        <v>1.240203656973639</v>
      </c>
    </row>
    <row r="284" spans="1:23" x14ac:dyDescent="0.25">
      <c r="A284" s="2">
        <v>271.8</v>
      </c>
      <c r="B284" s="2">
        <v>1.1253368931845664</v>
      </c>
      <c r="C284" s="2">
        <v>1.241857542457095</v>
      </c>
      <c r="D284" s="2">
        <v>271.8</v>
      </c>
      <c r="E284" s="2">
        <f>AVERAGE(B$2:B284)</f>
        <v>0.77880841550007851</v>
      </c>
      <c r="G284" s="2">
        <v>271.8</v>
      </c>
      <c r="H284" s="2">
        <f>AVERAGE(C$2:C284)</f>
        <v>0.98043776749187062</v>
      </c>
      <c r="O284" s="2">
        <f t="shared" si="12"/>
        <v>0.30300761575141683</v>
      </c>
      <c r="P284" s="2">
        <f t="shared" si="13"/>
        <v>1.1133154498451108</v>
      </c>
      <c r="S284" s="2">
        <v>895514.64596999995</v>
      </c>
      <c r="T284" s="2">
        <f>S284*4*PI()*10^-7</f>
        <v>1.1253368931845664</v>
      </c>
      <c r="V284" s="2">
        <v>988238.83248999994</v>
      </c>
      <c r="W284" s="2">
        <f t="shared" si="14"/>
        <v>1.241857542457095</v>
      </c>
    </row>
    <row r="285" spans="1:23" x14ac:dyDescent="0.25">
      <c r="A285" s="2">
        <v>271.7</v>
      </c>
      <c r="B285" s="2">
        <v>1.1272905851526538</v>
      </c>
      <c r="C285" s="2">
        <v>1.2433286708521765</v>
      </c>
      <c r="D285" s="2">
        <v>271.7</v>
      </c>
      <c r="E285" s="2">
        <f>AVERAGE(B$2:B285)</f>
        <v>0.78003546539322144</v>
      </c>
      <c r="G285" s="2">
        <v>271.7</v>
      </c>
      <c r="H285" s="2">
        <f>AVERAGE(C$2:C285)</f>
        <v>0.98136343968680129</v>
      </c>
      <c r="O285" s="2">
        <f t="shared" si="12"/>
        <v>0.30248612142541814</v>
      </c>
      <c r="P285" s="2">
        <f t="shared" si="13"/>
        <v>1.1129220405794495</v>
      </c>
      <c r="S285" s="2">
        <v>897069.34464000002</v>
      </c>
      <c r="T285" s="2">
        <f>S285*4*PI()*10^-7</f>
        <v>1.1272905851526538</v>
      </c>
      <c r="V285" s="2">
        <v>989409.51927000005</v>
      </c>
      <c r="W285" s="2">
        <f t="shared" si="14"/>
        <v>1.2433286708521765</v>
      </c>
    </row>
    <row r="286" spans="1:23" x14ac:dyDescent="0.25">
      <c r="A286" s="2">
        <v>271.60000000000002</v>
      </c>
      <c r="B286" s="2">
        <v>1.1290148432288956</v>
      </c>
      <c r="C286" s="2">
        <v>1.2448350992127555</v>
      </c>
      <c r="D286" s="2">
        <v>271.60000000000002</v>
      </c>
      <c r="E286" s="2">
        <f>AVERAGE(B$2:B286)</f>
        <v>0.78125995443825891</v>
      </c>
      <c r="G286" s="2">
        <v>271.60000000000002</v>
      </c>
      <c r="H286" s="2">
        <f>AVERAGE(C$2:C286)</f>
        <v>0.98228790165005031</v>
      </c>
      <c r="O286" s="2">
        <f t="shared" si="12"/>
        <v>0.30196571545594364</v>
      </c>
      <c r="P286" s="2">
        <f t="shared" si="13"/>
        <v>1.1125291456604001</v>
      </c>
      <c r="S286" s="2">
        <v>898441.46562000003</v>
      </c>
      <c r="T286" s="2">
        <f>S286*4*PI()*10^-7</f>
        <v>1.1290148432288956</v>
      </c>
      <c r="V286" s="2">
        <v>990608.29686999996</v>
      </c>
      <c r="W286" s="2">
        <f t="shared" si="14"/>
        <v>1.2448350992127555</v>
      </c>
    </row>
    <row r="287" spans="1:23" x14ac:dyDescent="0.25">
      <c r="A287" s="2">
        <v>271.5</v>
      </c>
      <c r="B287" s="2">
        <v>1.1308117502582604</v>
      </c>
      <c r="C287" s="2">
        <v>1.2463002701554222</v>
      </c>
      <c r="D287" s="2">
        <v>271.5</v>
      </c>
      <c r="E287" s="2">
        <f>AVERAGE(B$2:B287)</f>
        <v>0.78248216351455258</v>
      </c>
      <c r="G287" s="2">
        <v>271.5</v>
      </c>
      <c r="H287" s="2">
        <f>AVERAGE(C$2:C287)</f>
        <v>0.98321102181964948</v>
      </c>
      <c r="O287" s="2">
        <f t="shared" si="12"/>
        <v>0.30144627846969463</v>
      </c>
      <c r="P287" s="2">
        <f t="shared" si="13"/>
        <v>1.1121368210015976</v>
      </c>
      <c r="S287" s="2">
        <v>899871.39879999997</v>
      </c>
      <c r="T287" s="2">
        <f>S287*4*PI()*10^-7</f>
        <v>1.1308117502582604</v>
      </c>
      <c r="V287" s="2">
        <v>991774.24286</v>
      </c>
      <c r="W287" s="2">
        <f t="shared" si="14"/>
        <v>1.2463002701554222</v>
      </c>
    </row>
    <row r="288" spans="1:23" x14ac:dyDescent="0.25">
      <c r="A288" s="2">
        <v>271.39999999999998</v>
      </c>
      <c r="B288" s="2">
        <v>1.1329551743289976</v>
      </c>
      <c r="C288" s="2">
        <v>1.2478548286956312</v>
      </c>
      <c r="D288" s="2">
        <v>271.39999999999998</v>
      </c>
      <c r="E288" s="2">
        <f>AVERAGE(B$2:B288)</f>
        <v>0.78370332383097918</v>
      </c>
      <c r="G288" s="2">
        <v>271.39999999999998</v>
      </c>
      <c r="H288" s="2">
        <f>AVERAGE(C$2:C288)</f>
        <v>0.98413312567636013</v>
      </c>
      <c r="O288" s="2">
        <f t="shared" si="12"/>
        <v>0.30092728720478351</v>
      </c>
      <c r="P288" s="2">
        <f t="shared" si="13"/>
        <v>1.1117449282742167</v>
      </c>
      <c r="S288" s="2">
        <v>901577.08147999994</v>
      </c>
      <c r="T288" s="2">
        <f>S288*4*PI()*10^-7</f>
        <v>1.1329551743289976</v>
      </c>
      <c r="V288" s="2">
        <v>993011.32123999996</v>
      </c>
      <c r="W288" s="2">
        <f t="shared" si="14"/>
        <v>1.2478548286956312</v>
      </c>
    </row>
    <row r="289" spans="1:23" x14ac:dyDescent="0.25">
      <c r="A289" s="2">
        <v>271.3</v>
      </c>
      <c r="B289" s="2">
        <v>1.1346892258176822</v>
      </c>
      <c r="C289" s="2">
        <v>1.2493297215732244</v>
      </c>
      <c r="D289" s="2">
        <v>271.3</v>
      </c>
      <c r="E289" s="2">
        <f>AVERAGE(B$2:B289)</f>
        <v>0.7849220248795441</v>
      </c>
      <c r="G289" s="2">
        <v>271.3</v>
      </c>
      <c r="H289" s="2">
        <f>AVERAGE(C$2:C289)</f>
        <v>0.98505394718989103</v>
      </c>
      <c r="O289" s="2">
        <f t="shared" si="12"/>
        <v>0.30040934112494855</v>
      </c>
      <c r="P289" s="2">
        <f t="shared" si="13"/>
        <v>1.111353580540724</v>
      </c>
      <c r="S289" s="2">
        <v>902956.99580999999</v>
      </c>
      <c r="T289" s="2">
        <f>S289*4*PI()*10^-7</f>
        <v>1.1346892258176822</v>
      </c>
      <c r="V289" s="2">
        <v>994185.0037</v>
      </c>
      <c r="W289" s="2">
        <f t="shared" si="14"/>
        <v>1.2493297215732244</v>
      </c>
    </row>
    <row r="290" spans="1:23" x14ac:dyDescent="0.25">
      <c r="A290" s="2">
        <v>271.2</v>
      </c>
      <c r="B290" s="2">
        <v>1.1364011192763899</v>
      </c>
      <c r="C290" s="2">
        <v>1.2508565180476494</v>
      </c>
      <c r="D290" s="2">
        <v>271.2</v>
      </c>
      <c r="E290" s="2">
        <f>AVERAGE(B$2:B290)</f>
        <v>0.78613821551759555</v>
      </c>
      <c r="G290" s="2">
        <v>271.2</v>
      </c>
      <c r="H290" s="2">
        <f>AVERAGE(C$2:C290)</f>
        <v>0.9859736792689836</v>
      </c>
      <c r="O290" s="2">
        <f t="shared" si="12"/>
        <v>0.29989246196573843</v>
      </c>
      <c r="P290" s="2">
        <f t="shared" si="13"/>
        <v>1.1109626958151997</v>
      </c>
      <c r="S290" s="2">
        <v>904319.27734000003</v>
      </c>
      <c r="T290" s="2">
        <f>S290*4*PI()*10^-7</f>
        <v>1.1364011192763899</v>
      </c>
      <c r="V290" s="2">
        <v>995399.98973000003</v>
      </c>
      <c r="W290" s="2">
        <f t="shared" si="14"/>
        <v>1.2508565180476494</v>
      </c>
    </row>
    <row r="291" spans="1:23" x14ac:dyDescent="0.25">
      <c r="A291" s="2">
        <v>271.10000000000002</v>
      </c>
      <c r="B291" s="2">
        <v>1.1381297364883678</v>
      </c>
      <c r="C291" s="2">
        <v>1.2524433198968021</v>
      </c>
      <c r="D291" s="2">
        <v>271.10000000000002</v>
      </c>
      <c r="E291" s="2">
        <f>AVERAGE(B$2:B291)</f>
        <v>0.78735197938301205</v>
      </c>
      <c r="G291" s="2">
        <v>271.10000000000002</v>
      </c>
      <c r="H291" s="2">
        <f>AVERAGE(C$2:C291)</f>
        <v>0.98689254009873484</v>
      </c>
      <c r="O291" s="2">
        <f t="shared" si="12"/>
        <v>0.29937661418118283</v>
      </c>
      <c r="P291" s="2">
        <f t="shared" si="13"/>
        <v>1.1105721813693117</v>
      </c>
      <c r="S291" s="2">
        <v>905694.86721000005</v>
      </c>
      <c r="T291" s="2">
        <f>S291*4*PI()*10^-7</f>
        <v>1.1381297364883678</v>
      </c>
      <c r="V291" s="2">
        <v>996662.72652000003</v>
      </c>
      <c r="W291" s="2">
        <f t="shared" si="14"/>
        <v>1.2524433198968021</v>
      </c>
    </row>
    <row r="292" spans="1:23" x14ac:dyDescent="0.25">
      <c r="A292" s="2">
        <v>271</v>
      </c>
      <c r="B292" s="2">
        <v>1.1397303732078499</v>
      </c>
      <c r="C292" s="2">
        <v>1.2538731233674276</v>
      </c>
      <c r="D292" s="2">
        <v>271</v>
      </c>
      <c r="E292" s="2">
        <f>AVERAGE(B$2:B292)</f>
        <v>0.78856290169856125</v>
      </c>
      <c r="G292" s="2">
        <v>271</v>
      </c>
      <c r="H292" s="2">
        <f>AVERAGE(C$2:C292)</f>
        <v>0.98780999914776824</v>
      </c>
      <c r="O292" s="2">
        <f t="shared" si="12"/>
        <v>0.29886197405097048</v>
      </c>
      <c r="P292" s="2">
        <f t="shared" si="13"/>
        <v>1.1101822626780826</v>
      </c>
      <c r="S292" s="2">
        <v>906968.61343999999</v>
      </c>
      <c r="T292" s="2">
        <f>S292*4*PI()*10^-7</f>
        <v>1.1397303732078499</v>
      </c>
      <c r="V292" s="2">
        <v>997800.52797000005</v>
      </c>
      <c r="W292" s="2">
        <f t="shared" si="14"/>
        <v>1.2538731233674276</v>
      </c>
    </row>
    <row r="293" spans="1:23" x14ac:dyDescent="0.25">
      <c r="A293" s="2">
        <v>270.89999999999998</v>
      </c>
      <c r="B293" s="2">
        <v>1.141488470924227</v>
      </c>
      <c r="C293" s="2">
        <v>1.2554693314591443</v>
      </c>
      <c r="D293" s="2">
        <v>270.89999999999998</v>
      </c>
      <c r="E293" s="2">
        <f>AVERAGE(B$2:B293)</f>
        <v>0.78977155090823814</v>
      </c>
      <c r="G293" s="2">
        <v>270.89999999999998</v>
      </c>
      <c r="H293" s="2">
        <f>AVERAGE(C$2:C293)</f>
        <v>0.98872664069677973</v>
      </c>
      <c r="O293" s="2">
        <f t="shared" si="12"/>
        <v>0.29834829998727375</v>
      </c>
      <c r="P293" s="2">
        <f t="shared" si="13"/>
        <v>1.1097926914231113</v>
      </c>
      <c r="S293" s="2">
        <v>908367.66315000004</v>
      </c>
      <c r="T293" s="2">
        <f>S293*4*PI()*10^-7</f>
        <v>1.141488470924227</v>
      </c>
      <c r="V293" s="2">
        <v>999070.75001000008</v>
      </c>
      <c r="W293" s="2">
        <f t="shared" si="14"/>
        <v>1.2554693314591443</v>
      </c>
    </row>
    <row r="294" spans="1:23" x14ac:dyDescent="0.25">
      <c r="A294" s="2">
        <v>270.8</v>
      </c>
      <c r="B294" s="2">
        <v>1.1434212864939099</v>
      </c>
      <c r="C294" s="2">
        <v>1.2569906062954541</v>
      </c>
      <c r="D294" s="2">
        <v>270.8</v>
      </c>
      <c r="E294" s="2">
        <f>AVERAGE(B$2:B294)</f>
        <v>0.79097854659283096</v>
      </c>
      <c r="G294" s="2">
        <v>270.8</v>
      </c>
      <c r="H294" s="2">
        <f>AVERAGE(C$2:C294)</f>
        <v>0.98964221737117797</v>
      </c>
      <c r="O294" s="2">
        <f t="shared" si="12"/>
        <v>0.29783532866920626</v>
      </c>
      <c r="P294" s="2">
        <f t="shared" si="13"/>
        <v>1.1094035727382201</v>
      </c>
      <c r="S294" s="2">
        <v>909905.74891000008</v>
      </c>
      <c r="T294" s="2">
        <f>S294*4*PI()*10^-7</f>
        <v>1.1434212864939099</v>
      </c>
      <c r="V294" s="2">
        <v>1000281.3420600001</v>
      </c>
      <c r="W294" s="2">
        <f t="shared" si="14"/>
        <v>1.2569906062954541</v>
      </c>
    </row>
    <row r="295" spans="1:23" x14ac:dyDescent="0.25">
      <c r="A295" s="2">
        <v>270.7</v>
      </c>
      <c r="B295" s="2">
        <v>1.1455504637058571</v>
      </c>
      <c r="C295" s="2">
        <v>1.2584726588375719</v>
      </c>
      <c r="D295" s="2">
        <v>270.7</v>
      </c>
      <c r="E295" s="2">
        <f>AVERAGE(B$2:B295)</f>
        <v>0.79218457352178684</v>
      </c>
      <c r="G295" s="2">
        <v>270.7</v>
      </c>
      <c r="H295" s="2">
        <f>AVERAGE(C$2:C295)</f>
        <v>0.99055660662786638</v>
      </c>
      <c r="O295" s="2">
        <f t="shared" si="12"/>
        <v>0.29732276907080135</v>
      </c>
      <c r="P295" s="2">
        <f t="shared" si="13"/>
        <v>1.1090149587040379</v>
      </c>
      <c r="S295" s="2">
        <v>911600.0943</v>
      </c>
      <c r="T295" s="2">
        <f>S295*4*PI()*10^-7</f>
        <v>1.1455504637058571</v>
      </c>
      <c r="V295" s="2">
        <v>1001460.722</v>
      </c>
      <c r="W295" s="2">
        <f t="shared" si="14"/>
        <v>1.2584726588375719</v>
      </c>
    </row>
    <row r="296" spans="1:23" x14ac:dyDescent="0.25">
      <c r="A296" s="2">
        <v>270.60000000000002</v>
      </c>
      <c r="B296" s="2">
        <v>1.1469948773793126</v>
      </c>
      <c r="C296" s="2">
        <v>1.2599684062732175</v>
      </c>
      <c r="D296" s="2">
        <v>270.60000000000002</v>
      </c>
      <c r="E296" s="2">
        <f>AVERAGE(B$2:B296)</f>
        <v>0.79338732031452419</v>
      </c>
      <c r="G296" s="2">
        <v>270.60000000000002</v>
      </c>
      <c r="H296" s="2">
        <f>AVERAGE(C$2:C296)</f>
        <v>0.99146986696564721</v>
      </c>
      <c r="O296" s="2">
        <f t="shared" si="12"/>
        <v>0.29681160352526748</v>
      </c>
      <c r="P296" s="2">
        <f t="shared" si="13"/>
        <v>1.108626824458663</v>
      </c>
      <c r="S296" s="2">
        <v>912749.52217999997</v>
      </c>
      <c r="T296" s="2">
        <f>S296*4*PI()*10^-7</f>
        <v>1.1469948773793126</v>
      </c>
      <c r="V296" s="2">
        <v>1002650.99999</v>
      </c>
      <c r="W296" s="2">
        <f t="shared" si="14"/>
        <v>1.2599684062732175</v>
      </c>
    </row>
    <row r="297" spans="1:23" x14ac:dyDescent="0.25">
      <c r="A297" s="2">
        <v>270.5</v>
      </c>
      <c r="B297" s="2">
        <v>1.1490564209771799</v>
      </c>
      <c r="C297" s="2">
        <v>1.2614338641186915</v>
      </c>
      <c r="D297" s="2">
        <v>270.5</v>
      </c>
      <c r="E297" s="2">
        <f>AVERAGE(B$2:B297)</f>
        <v>0.79458890511406022</v>
      </c>
      <c r="G297" s="2">
        <v>270.5</v>
      </c>
      <c r="H297" s="2">
        <f>AVERAGE(C$2:C297)</f>
        <v>0.99238190749656974</v>
      </c>
      <c r="O297" s="2">
        <f t="shared" si="12"/>
        <v>0.29630093182506517</v>
      </c>
      <c r="P297" s="2">
        <f t="shared" si="13"/>
        <v>1.1082392086293353</v>
      </c>
      <c r="S297" s="2">
        <v>914390.04645000002</v>
      </c>
      <c r="T297" s="2">
        <f>S297*4*PI()*10^-7</f>
        <v>1.1490564209771799</v>
      </c>
      <c r="V297" s="2">
        <v>1003817.17429</v>
      </c>
      <c r="W297" s="2">
        <f t="shared" si="14"/>
        <v>1.2614338641186915</v>
      </c>
    </row>
    <row r="298" spans="1:23" x14ac:dyDescent="0.25">
      <c r="A298" s="2">
        <v>270.39999999999998</v>
      </c>
      <c r="B298" s="2">
        <v>1.1504844851615812</v>
      </c>
      <c r="C298" s="2">
        <v>1.2630305656038177</v>
      </c>
      <c r="D298" s="2">
        <v>270.39999999999998</v>
      </c>
      <c r="E298" s="2">
        <f>AVERAGE(B$2:B298)</f>
        <v>0.79578720673038184</v>
      </c>
      <c r="G298" s="2">
        <v>270.39999999999998</v>
      </c>
      <c r="H298" s="2">
        <f>AVERAGE(C$2:C298)</f>
        <v>0.99329318243969178</v>
      </c>
      <c r="O298" s="2">
        <f t="shared" si="12"/>
        <v>0.29579165547270247</v>
      </c>
      <c r="P298" s="2">
        <f t="shared" si="13"/>
        <v>1.1078519181736508</v>
      </c>
      <c r="S298" s="2">
        <v>915526.46381999995</v>
      </c>
      <c r="T298" s="2">
        <f>S298*4*PI()*10^-7</f>
        <v>1.1504844851615812</v>
      </c>
      <c r="V298" s="2">
        <v>1005087.7889599999</v>
      </c>
      <c r="W298" s="2">
        <f t="shared" si="14"/>
        <v>1.2630305656038177</v>
      </c>
    </row>
    <row r="299" spans="1:23" x14ac:dyDescent="0.25">
      <c r="A299" s="2">
        <v>270.3</v>
      </c>
      <c r="B299" s="2">
        <v>1.1524287569886986</v>
      </c>
      <c r="C299" s="2">
        <v>1.2644787606364214</v>
      </c>
      <c r="D299" s="2">
        <v>270.3</v>
      </c>
      <c r="E299" s="2">
        <f>AVERAGE(B$2:B299)</f>
        <v>0.79698399045608093</v>
      </c>
      <c r="G299" s="2">
        <v>270.3</v>
      </c>
      <c r="H299" s="2">
        <f>AVERAGE(C$2:C299)</f>
        <v>0.9942032011584726</v>
      </c>
      <c r="O299" s="2">
        <f t="shared" si="12"/>
        <v>0.29528302422153052</v>
      </c>
      <c r="P299" s="2">
        <f t="shared" si="13"/>
        <v>1.1074651616113882</v>
      </c>
      <c r="S299" s="2">
        <v>917073.66618000006</v>
      </c>
      <c r="T299" s="2">
        <f>S299*4*PI()*10^-7</f>
        <v>1.1524287569886986</v>
      </c>
      <c r="V299" s="2">
        <v>1006240.22595</v>
      </c>
      <c r="W299" s="2">
        <f t="shared" si="14"/>
        <v>1.2644787606364214</v>
      </c>
    </row>
    <row r="300" spans="1:23" x14ac:dyDescent="0.25">
      <c r="A300" s="2">
        <v>270.2</v>
      </c>
      <c r="B300" s="2">
        <v>1.1553586094515953</v>
      </c>
      <c r="C300" s="2">
        <v>1.2660191775486278</v>
      </c>
      <c r="D300" s="2">
        <v>270.2</v>
      </c>
      <c r="E300" s="2">
        <f>AVERAGE(B$2:B300)</f>
        <v>0.79818256777713614</v>
      </c>
      <c r="G300" s="2">
        <v>270.2</v>
      </c>
      <c r="H300" s="2">
        <f>AVERAGE(C$2:C300)</f>
        <v>0.99511228469155011</v>
      </c>
      <c r="O300" s="2">
        <f t="shared" si="12"/>
        <v>0.29477363069507823</v>
      </c>
      <c r="P300" s="2">
        <f t="shared" si="13"/>
        <v>1.1070788025016176</v>
      </c>
      <c r="S300" s="2">
        <v>919405.16868999996</v>
      </c>
      <c r="T300" s="2">
        <f>S300*4*PI()*10^-7</f>
        <v>1.1553586094515953</v>
      </c>
      <c r="V300" s="2">
        <v>1007466.05078</v>
      </c>
      <c r="W300" s="2">
        <f t="shared" si="14"/>
        <v>1.2660191775486278</v>
      </c>
    </row>
    <row r="301" spans="1:23" x14ac:dyDescent="0.25">
      <c r="A301" s="2">
        <v>270.10000000000002</v>
      </c>
      <c r="B301" s="2">
        <v>1.1563988267064524</v>
      </c>
      <c r="C301" s="2">
        <v>1.2674619512101872</v>
      </c>
      <c r="D301" s="2">
        <v>270.10000000000002</v>
      </c>
      <c r="E301" s="2">
        <f>AVERAGE(B$2:B301)</f>
        <v>0.79937662197356718</v>
      </c>
      <c r="G301" s="2">
        <v>270.10000000000002</v>
      </c>
      <c r="H301" s="2">
        <f>AVERAGE(C$2:C301)</f>
        <v>0.99602011691327885</v>
      </c>
      <c r="O301" s="2">
        <f t="shared" si="12"/>
        <v>0.29426615948966633</v>
      </c>
      <c r="P301" s="2">
        <f t="shared" si="13"/>
        <v>1.1066929751972545</v>
      </c>
      <c r="S301" s="2">
        <v>920232.94727999996</v>
      </c>
      <c r="T301" s="2">
        <f>S301*4*PI()*10^-7</f>
        <v>1.1563988267064524</v>
      </c>
      <c r="V301" s="2">
        <v>1008614.1735800001</v>
      </c>
      <c r="W301" s="2">
        <f t="shared" si="14"/>
        <v>1.2674619512101872</v>
      </c>
    </row>
    <row r="302" spans="1:23" x14ac:dyDescent="0.25">
      <c r="A302" s="2">
        <v>270</v>
      </c>
      <c r="B302" s="2">
        <v>1.1577497974260729</v>
      </c>
      <c r="C302" s="2">
        <v>1.2689976029546568</v>
      </c>
      <c r="D302" s="2">
        <v>270</v>
      </c>
      <c r="E302" s="2">
        <f>AVERAGE(B$2:B302)</f>
        <v>0.80056723052988787</v>
      </c>
      <c r="G302" s="2">
        <v>270</v>
      </c>
      <c r="H302" s="2">
        <f>AVERAGE(C$2:C302)</f>
        <v>0.99692701886026014</v>
      </c>
      <c r="O302" s="2">
        <f t="shared" si="12"/>
        <v>0.29376015267602618</v>
      </c>
      <c r="P302" s="2">
        <f t="shared" si="13"/>
        <v>1.1063075432582348</v>
      </c>
      <c r="S302" s="2">
        <v>921308.01561999996</v>
      </c>
      <c r="T302" s="2">
        <f>S302*4*PI()*10^-7</f>
        <v>1.1577497974260729</v>
      </c>
      <c r="V302" s="2">
        <v>1009836.20641</v>
      </c>
      <c r="W302" s="2">
        <f t="shared" si="14"/>
        <v>1.2689976029546568</v>
      </c>
    </row>
    <row r="303" spans="1:23" x14ac:dyDescent="0.25">
      <c r="A303" s="2">
        <v>269.89999999999998</v>
      </c>
      <c r="B303" s="2">
        <v>1.159759432463392</v>
      </c>
      <c r="C303" s="2">
        <v>1.270503696760751</v>
      </c>
      <c r="D303" s="2">
        <v>269.89999999999998</v>
      </c>
      <c r="E303" s="2">
        <f>AVERAGE(B$2:B303)</f>
        <v>0.80175660868198562</v>
      </c>
      <c r="G303" s="2">
        <v>269.89999999999998</v>
      </c>
      <c r="H303" s="2">
        <f>AVERAGE(C$2:C303)</f>
        <v>0.99783290189966567</v>
      </c>
      <c r="O303" s="2">
        <f t="shared" si="12"/>
        <v>0.293254668782297</v>
      </c>
      <c r="P303" s="2">
        <f t="shared" si="13"/>
        <v>1.1059225443533749</v>
      </c>
      <c r="S303" s="2">
        <v>922907.23236999998</v>
      </c>
      <c r="T303" s="2">
        <f>S303*4*PI()*10^-7</f>
        <v>1.159759432463392</v>
      </c>
      <c r="V303" s="2">
        <v>1011034.7177800001</v>
      </c>
      <c r="W303" s="2">
        <f t="shared" si="14"/>
        <v>1.270503696760751</v>
      </c>
    </row>
    <row r="304" spans="1:23" x14ac:dyDescent="0.25">
      <c r="A304" s="2">
        <v>269.8</v>
      </c>
      <c r="B304" s="2">
        <v>1.1616775097663616</v>
      </c>
      <c r="C304" s="2">
        <v>1.2718802574238621</v>
      </c>
      <c r="D304" s="2">
        <v>269.8</v>
      </c>
      <c r="E304" s="2">
        <f>AVERAGE(B$2:B304)</f>
        <v>0.80294446644133988</v>
      </c>
      <c r="G304" s="2">
        <v>269.8</v>
      </c>
      <c r="H304" s="2">
        <f>AVERAGE(C$2:C304)</f>
        <v>0.99873734861756724</v>
      </c>
      <c r="O304" s="2">
        <f t="shared" si="12"/>
        <v>0.29274983105315616</v>
      </c>
      <c r="P304" s="2">
        <f t="shared" si="13"/>
        <v>1.1055381558829551</v>
      </c>
      <c r="S304" s="2">
        <v>924433.58979</v>
      </c>
      <c r="T304" s="2">
        <f>S304*4*PI()*10^-7</f>
        <v>1.1616775097663616</v>
      </c>
      <c r="V304" s="2">
        <v>1012130.14995</v>
      </c>
      <c r="W304" s="2">
        <f t="shared" si="14"/>
        <v>1.2718802574238621</v>
      </c>
    </row>
    <row r="305" spans="1:23" x14ac:dyDescent="0.25">
      <c r="A305" s="2">
        <v>269.7</v>
      </c>
      <c r="B305" s="2">
        <v>1.1634629714584683</v>
      </c>
      <c r="C305" s="2">
        <v>1.2733727119300529</v>
      </c>
      <c r="D305" s="2">
        <v>269.7</v>
      </c>
      <c r="E305" s="2">
        <f>AVERAGE(B$2:B305)</f>
        <v>0.80413038257626468</v>
      </c>
      <c r="G305" s="2">
        <v>269.7</v>
      </c>
      <c r="H305" s="2">
        <f>AVERAGE(C$2:C305)</f>
        <v>0.99964075441793721</v>
      </c>
      <c r="O305" s="2">
        <f t="shared" si="12"/>
        <v>0.29224581851142523</v>
      </c>
      <c r="P305" s="2">
        <f t="shared" si="13"/>
        <v>1.1051542098008929</v>
      </c>
      <c r="S305" s="2">
        <v>925854.41506000003</v>
      </c>
      <c r="T305" s="2">
        <f>S305*4*PI()*10^-7</f>
        <v>1.1634629714584683</v>
      </c>
      <c r="V305" s="2">
        <v>1013317.8075100001</v>
      </c>
      <c r="W305" s="2">
        <f t="shared" si="14"/>
        <v>1.2733727119300529</v>
      </c>
    </row>
    <row r="306" spans="1:23" x14ac:dyDescent="0.25">
      <c r="A306" s="2">
        <v>269.60000000000002</v>
      </c>
      <c r="B306" s="2">
        <v>1.1654854108985939</v>
      </c>
      <c r="C306" s="2">
        <v>1.2748647752953917</v>
      </c>
      <c r="D306" s="2">
        <v>269.60000000000002</v>
      </c>
      <c r="E306" s="2">
        <f>AVERAGE(B$2:B306)</f>
        <v>0.80531515316092805</v>
      </c>
      <c r="G306" s="2">
        <v>269.60000000000002</v>
      </c>
      <c r="H306" s="2">
        <f>AVERAGE(C$2:C306)</f>
        <v>1.0005431282568797</v>
      </c>
      <c r="O306" s="2">
        <f t="shared" si="12"/>
        <v>0.29174229282680159</v>
      </c>
      <c r="P306" s="2">
        <f t="shared" si="13"/>
        <v>1.1047707023008573</v>
      </c>
      <c r="S306" s="2">
        <v>927463.82123</v>
      </c>
      <c r="T306" s="2">
        <f>S306*4*PI()*10^-7</f>
        <v>1.1654854108985939</v>
      </c>
      <c r="V306" s="2">
        <v>1014505.15381</v>
      </c>
      <c r="W306" s="2">
        <f t="shared" si="14"/>
        <v>1.2748647752953917</v>
      </c>
    </row>
    <row r="307" spans="1:23" x14ac:dyDescent="0.25">
      <c r="A307" s="2">
        <v>269.5</v>
      </c>
      <c r="B307" s="2">
        <v>1.1668349967413407</v>
      </c>
      <c r="C307" s="2">
        <v>1.2763711699026992</v>
      </c>
      <c r="D307" s="2">
        <v>269.5</v>
      </c>
      <c r="E307" s="2">
        <f>AVERAGE(B$2:B307)</f>
        <v>0.80649659055824963</v>
      </c>
      <c r="G307" s="2">
        <v>269.5</v>
      </c>
      <c r="H307" s="2">
        <f>AVERAGE(C$2:C307)</f>
        <v>1.0014445270857875</v>
      </c>
      <c r="O307" s="2">
        <f t="shared" si="12"/>
        <v>0.29124018374169519</v>
      </c>
      <c r="P307" s="2">
        <f t="shared" si="13"/>
        <v>1.1043876091785938</v>
      </c>
      <c r="S307" s="2">
        <v>928537.78752000001</v>
      </c>
      <c r="T307" s="2">
        <f>S307*4*PI()*10^-7</f>
        <v>1.1668349967413407</v>
      </c>
      <c r="V307" s="2">
        <v>1015703.9045499999</v>
      </c>
      <c r="W307" s="2">
        <f t="shared" si="14"/>
        <v>1.2763711699026992</v>
      </c>
    </row>
    <row r="308" spans="1:23" x14ac:dyDescent="0.25">
      <c r="A308" s="2">
        <v>269.39999999999998</v>
      </c>
      <c r="B308" s="2">
        <v>1.1685533986249825</v>
      </c>
      <c r="C308" s="2">
        <v>1.27783620285405</v>
      </c>
      <c r="D308" s="2">
        <v>269.39999999999998</v>
      </c>
      <c r="E308" s="2">
        <f>AVERAGE(B$2:B308)</f>
        <v>0.80767592869527483</v>
      </c>
      <c r="G308" s="2">
        <v>269.39999999999998</v>
      </c>
      <c r="H308" s="2">
        <f>AVERAGE(C$2:C308)</f>
        <v>1.0023448257039254</v>
      </c>
      <c r="O308" s="2">
        <f t="shared" si="12"/>
        <v>0.29073896683900086</v>
      </c>
      <c r="P308" s="2">
        <f t="shared" si="13"/>
        <v>1.1040049836442229</v>
      </c>
      <c r="S308" s="2">
        <v>929905.2482899999</v>
      </c>
      <c r="T308" s="2">
        <f>S308*4*PI()*10^-7</f>
        <v>1.1685533986249825</v>
      </c>
      <c r="V308" s="2">
        <v>1016869.74073</v>
      </c>
      <c r="W308" s="2">
        <f t="shared" si="14"/>
        <v>1.27783620285405</v>
      </c>
    </row>
    <row r="309" spans="1:23" x14ac:dyDescent="0.25">
      <c r="A309" s="2">
        <v>269.3</v>
      </c>
      <c r="B309" s="2">
        <v>1.1703082560272986</v>
      </c>
      <c r="C309" s="2">
        <v>1.2792009915673643</v>
      </c>
      <c r="D309" s="2">
        <v>269.3</v>
      </c>
      <c r="E309" s="2">
        <f>AVERAGE(B$2:B309)</f>
        <v>0.80885330638141784</v>
      </c>
      <c r="G309" s="2">
        <v>269.3</v>
      </c>
      <c r="H309" s="2">
        <f>AVERAGE(C$2:C309)</f>
        <v>1.0032437093593261</v>
      </c>
      <c r="O309" s="2">
        <f t="shared" si="12"/>
        <v>0.29023858312493001</v>
      </c>
      <c r="P309" s="2">
        <f t="shared" si="13"/>
        <v>1.1036229594668492</v>
      </c>
      <c r="S309" s="2">
        <v>931301.71944000002</v>
      </c>
      <c r="T309" s="2">
        <f>S309*4*PI()*10^-7</f>
        <v>1.1703082560272986</v>
      </c>
      <c r="V309" s="2">
        <v>1017955.8050799998</v>
      </c>
      <c r="W309" s="2">
        <f t="shared" si="14"/>
        <v>1.2792009915673643</v>
      </c>
    </row>
    <row r="310" spans="1:23" x14ac:dyDescent="0.25">
      <c r="A310" s="2">
        <v>269.2</v>
      </c>
      <c r="B310" s="2">
        <v>1.1719402783255317</v>
      </c>
      <c r="C310" s="2">
        <v>1.2807558052425962</v>
      </c>
      <c r="D310" s="2">
        <v>269.2</v>
      </c>
      <c r="E310" s="2">
        <f>AVERAGE(B$2:B310)</f>
        <v>0.81002834512557353</v>
      </c>
      <c r="G310" s="2">
        <v>269.2</v>
      </c>
      <c r="H310" s="2">
        <f>AVERAGE(C$2:C310)</f>
        <v>1.0041418067570065</v>
      </c>
      <c r="O310" s="2">
        <f t="shared" si="12"/>
        <v>0.28973919345762289</v>
      </c>
      <c r="P310" s="2">
        <f t="shared" si="13"/>
        <v>1.1032412694478029</v>
      </c>
      <c r="S310" s="2">
        <v>932600.44151999999</v>
      </c>
      <c r="T310" s="2">
        <f>S310*4*PI()*10^-7</f>
        <v>1.1719402783255317</v>
      </c>
      <c r="V310" s="2">
        <v>1019193.08649</v>
      </c>
      <c r="W310" s="2">
        <f t="shared" si="14"/>
        <v>1.2807558052425962</v>
      </c>
    </row>
    <row r="311" spans="1:23" x14ac:dyDescent="0.25">
      <c r="A311" s="2">
        <v>269.10000000000002</v>
      </c>
      <c r="B311" s="2">
        <v>1.1736974855511881</v>
      </c>
      <c r="C311" s="2">
        <v>1.2822212928703685</v>
      </c>
      <c r="D311" s="2">
        <v>269.10000000000002</v>
      </c>
      <c r="E311" s="2">
        <f>AVERAGE(B$2:B311)</f>
        <v>0.81120147138501097</v>
      </c>
      <c r="G311" s="2">
        <v>269.10000000000002</v>
      </c>
      <c r="H311" s="2">
        <f>AVERAGE(C$2:C311)</f>
        <v>1.0050388373573722</v>
      </c>
      <c r="O311" s="2">
        <f t="shared" si="12"/>
        <v>0.28924061659339306</v>
      </c>
      <c r="P311" s="2">
        <f t="shared" si="13"/>
        <v>1.1028600328159821</v>
      </c>
      <c r="S311" s="2">
        <v>933998.78260000004</v>
      </c>
      <c r="T311" s="2">
        <f>S311*4*PI()*10^-7</f>
        <v>1.1736974855511881</v>
      </c>
      <c r="V311" s="2">
        <v>1020359.28449</v>
      </c>
      <c r="W311" s="2">
        <f t="shared" si="14"/>
        <v>1.2822212928703685</v>
      </c>
    </row>
    <row r="312" spans="1:23" x14ac:dyDescent="0.25">
      <c r="A312" s="2">
        <v>269</v>
      </c>
      <c r="B312" s="2">
        <v>1.1755009565991106</v>
      </c>
      <c r="C312" s="2">
        <v>1.2836492974901734</v>
      </c>
      <c r="D312" s="2">
        <v>269</v>
      </c>
      <c r="E312" s="2">
        <f>AVERAGE(B$2:B312)</f>
        <v>0.81237285236640688</v>
      </c>
      <c r="G312" s="2">
        <v>269</v>
      </c>
      <c r="H312" s="2">
        <f>AVERAGE(C$2:C312)</f>
        <v>1.0059346909269311</v>
      </c>
      <c r="O312" s="2">
        <f t="shared" si="12"/>
        <v>0.28874278146965893</v>
      </c>
      <c r="P312" s="2">
        <f t="shared" si="13"/>
        <v>1.1024792964204519</v>
      </c>
      <c r="S312" s="2">
        <v>935433.93926000001</v>
      </c>
      <c r="T312" s="2">
        <f>S312*4*PI()*10^-7</f>
        <v>1.1755009565991106</v>
      </c>
      <c r="V312" s="2">
        <v>1021495.65446</v>
      </c>
      <c r="W312" s="2">
        <f t="shared" si="14"/>
        <v>1.2836492974901734</v>
      </c>
    </row>
    <row r="313" spans="1:23" x14ac:dyDescent="0.25">
      <c r="A313" s="2">
        <v>268.89999999999998</v>
      </c>
      <c r="B313" s="2">
        <v>1.1770960002029618</v>
      </c>
      <c r="C313" s="2">
        <v>1.2850204695427685</v>
      </c>
      <c r="D313" s="2">
        <v>268.89999999999998</v>
      </c>
      <c r="E313" s="2">
        <f>AVERAGE(B$2:B313)</f>
        <v>0.8135418368146009</v>
      </c>
      <c r="G313" s="2">
        <v>268.89999999999998</v>
      </c>
      <c r="H313" s="2">
        <f>AVERAGE(C$2:C313)</f>
        <v>1.0068291966276228</v>
      </c>
      <c r="O313" s="2">
        <f t="shared" si="12"/>
        <v>0.28824596486886656</v>
      </c>
      <c r="P313" s="2">
        <f t="shared" si="13"/>
        <v>1.102099132867127</v>
      </c>
      <c r="S313" s="2">
        <v>936703.23463000008</v>
      </c>
      <c r="T313" s="2">
        <f>S313*4*PI()*10^-7</f>
        <v>1.1770960002029618</v>
      </c>
      <c r="V313" s="2">
        <v>1022586.7985099999</v>
      </c>
      <c r="W313" s="2">
        <f t="shared" si="14"/>
        <v>1.2850204695427685</v>
      </c>
    </row>
    <row r="314" spans="1:23" x14ac:dyDescent="0.25">
      <c r="A314" s="2">
        <v>268.8</v>
      </c>
      <c r="B314" s="2">
        <v>1.1788454650237887</v>
      </c>
      <c r="C314" s="2">
        <v>1.2865816655645383</v>
      </c>
      <c r="D314" s="2">
        <v>268.8</v>
      </c>
      <c r="E314" s="2">
        <f>AVERAGE(B$2:B314)</f>
        <v>0.81470894105808078</v>
      </c>
      <c r="G314" s="2">
        <v>268.8</v>
      </c>
      <c r="H314" s="2">
        <f>AVERAGE(C$2:C314)</f>
        <v>1.0077229744836513</v>
      </c>
      <c r="O314" s="2">
        <f t="shared" si="12"/>
        <v>0.28774994735219911</v>
      </c>
      <c r="P314" s="2">
        <f t="shared" si="13"/>
        <v>1.1017192786466696</v>
      </c>
      <c r="S314" s="2">
        <v>938095.41450000007</v>
      </c>
      <c r="T314" s="2">
        <f>S314*4*PI()*10^-7</f>
        <v>1.1788454650237887</v>
      </c>
      <c r="V314" s="2">
        <v>1023829.1588300001</v>
      </c>
      <c r="W314" s="2">
        <f t="shared" si="14"/>
        <v>1.2865816655645383</v>
      </c>
    </row>
    <row r="315" spans="1:23" x14ac:dyDescent="0.25">
      <c r="A315" s="2">
        <v>268.7</v>
      </c>
      <c r="B315" s="2">
        <v>1.1808217965023429</v>
      </c>
      <c r="C315" s="2">
        <v>1.2880115355489634</v>
      </c>
      <c r="D315" s="2">
        <v>268.7</v>
      </c>
      <c r="E315" s="2">
        <f>AVERAGE(B$2:B315)</f>
        <v>0.81587490556586495</v>
      </c>
      <c r="G315" s="2">
        <v>268.7</v>
      </c>
      <c r="H315" s="2">
        <f>AVERAGE(C$2:C315)</f>
        <v>1.0086156132131585</v>
      </c>
      <c r="O315" s="2">
        <f t="shared" si="12"/>
        <v>0.28725441422145748</v>
      </c>
      <c r="P315" s="2">
        <f t="shared" si="13"/>
        <v>1.1013399085532398</v>
      </c>
      <c r="S315" s="2">
        <v>939668.12912000006</v>
      </c>
      <c r="T315" s="2">
        <f>S315*4*PI()*10^-7</f>
        <v>1.1808217965023429</v>
      </c>
      <c r="V315" s="2">
        <v>1024967.01321</v>
      </c>
      <c r="W315" s="2">
        <f t="shared" si="14"/>
        <v>1.2880115355489634</v>
      </c>
    </row>
    <row r="316" spans="1:23" x14ac:dyDescent="0.25">
      <c r="A316" s="2">
        <v>268.60000000000002</v>
      </c>
      <c r="B316" s="2">
        <v>1.1826802426948007</v>
      </c>
      <c r="C316" s="2">
        <v>1.289522154278921</v>
      </c>
      <c r="D316" s="2">
        <v>268.60000000000002</v>
      </c>
      <c r="E316" s="2">
        <f>AVERAGE(B$2:B316)</f>
        <v>0.81703936695357593</v>
      </c>
      <c r="G316" s="2">
        <v>268.60000000000002</v>
      </c>
      <c r="H316" s="2">
        <f>AVERAGE(C$2:C316)</f>
        <v>1.0095073800101928</v>
      </c>
      <c r="O316" s="2">
        <f t="shared" si="12"/>
        <v>0.28675951991444565</v>
      </c>
      <c r="P316" s="2">
        <f t="shared" si="13"/>
        <v>1.1009609090297761</v>
      </c>
      <c r="S316" s="2">
        <v>941147.03360999993</v>
      </c>
      <c r="T316" s="2">
        <f>S316*4*PI()*10^-7</f>
        <v>1.1826802426948007</v>
      </c>
      <c r="V316" s="2">
        <v>1026169.1253999999</v>
      </c>
      <c r="W316" s="2">
        <f t="shared" si="14"/>
        <v>1.289522154278921</v>
      </c>
    </row>
    <row r="317" spans="1:23" x14ac:dyDescent="0.25">
      <c r="A317" s="2">
        <v>268.5</v>
      </c>
      <c r="B317" s="2">
        <v>1.1841947162469091</v>
      </c>
      <c r="C317" s="2">
        <v>1.2909372532361048</v>
      </c>
      <c r="D317" s="2">
        <v>268.5</v>
      </c>
      <c r="E317" s="2">
        <f>AVERAGE(B$2:B317)</f>
        <v>0.81820125097032692</v>
      </c>
      <c r="G317" s="2">
        <v>268.5</v>
      </c>
      <c r="H317" s="2">
        <f>AVERAGE(C$2:C317)</f>
        <v>1.0103979808748318</v>
      </c>
      <c r="O317" s="2">
        <f t="shared" si="12"/>
        <v>0.28626572098614594</v>
      </c>
      <c r="P317" s="2">
        <f t="shared" si="13"/>
        <v>1.1005824050257953</v>
      </c>
      <c r="S317" s="2">
        <v>942352.2133699999</v>
      </c>
      <c r="T317" s="2">
        <f>S317*4*PI()*10^-7</f>
        <v>1.1841947162469091</v>
      </c>
      <c r="V317" s="2">
        <v>1027295.2253699999</v>
      </c>
      <c r="W317" s="2">
        <f t="shared" si="14"/>
        <v>1.2909372532361048</v>
      </c>
    </row>
    <row r="318" spans="1:23" x14ac:dyDescent="0.25">
      <c r="A318" s="2">
        <v>268.39999999999998</v>
      </c>
      <c r="B318" s="2">
        <v>1.1862374930258388</v>
      </c>
      <c r="C318" s="2">
        <v>1.2924559667947562</v>
      </c>
      <c r="D318" s="2">
        <v>268.39999999999998</v>
      </c>
      <c r="E318" s="2">
        <f>AVERAGE(B$2:B318)</f>
        <v>0.81936224857933482</v>
      </c>
      <c r="G318" s="2">
        <v>268.39999999999998</v>
      </c>
      <c r="H318" s="2">
        <f>AVERAGE(C$2:C318)</f>
        <v>1.0112877537010776</v>
      </c>
      <c r="O318" s="2">
        <f t="shared" si="12"/>
        <v>0.28577229877978</v>
      </c>
      <c r="P318" s="2">
        <f t="shared" si="13"/>
        <v>1.1002042529368639</v>
      </c>
      <c r="S318" s="2">
        <v>943977.80348</v>
      </c>
      <c r="T318" s="2">
        <f>S318*4*PI()*10^-7</f>
        <v>1.1862374930258388</v>
      </c>
      <c r="V318" s="2">
        <v>1028503.77922</v>
      </c>
      <c r="W318" s="2">
        <f t="shared" si="14"/>
        <v>1.2924559667947562</v>
      </c>
    </row>
    <row r="319" spans="1:23" x14ac:dyDescent="0.25">
      <c r="A319" s="2">
        <v>268.3</v>
      </c>
      <c r="B319" s="2">
        <v>1.1877391591969109</v>
      </c>
      <c r="C319" s="2">
        <v>1.2937668535190192</v>
      </c>
      <c r="D319" s="2">
        <v>268.3</v>
      </c>
      <c r="E319" s="2">
        <f>AVERAGE(B$2:B319)</f>
        <v>0.82052066653725164</v>
      </c>
      <c r="G319" s="2">
        <v>268.3</v>
      </c>
      <c r="H319" s="2">
        <f>AVERAGE(C$2:C319)</f>
        <v>1.0121760527571089</v>
      </c>
      <c r="O319" s="2">
        <f t="shared" si="12"/>
        <v>0.28527997292117835</v>
      </c>
      <c r="P319" s="2">
        <f t="shared" si="13"/>
        <v>1.0998267271980173</v>
      </c>
      <c r="S319" s="2">
        <v>945172.79145000002</v>
      </c>
      <c r="T319" s="2">
        <f>S319*4*PI()*10^-7</f>
        <v>1.1877391591969109</v>
      </c>
      <c r="V319" s="2">
        <v>1029546.9497300001</v>
      </c>
      <c r="W319" s="2">
        <f t="shared" si="14"/>
        <v>1.2937668535190192</v>
      </c>
    </row>
    <row r="320" spans="1:23" x14ac:dyDescent="0.25">
      <c r="A320" s="2">
        <v>268.2</v>
      </c>
      <c r="B320" s="2">
        <v>1.189625480627887</v>
      </c>
      <c r="C320" s="2">
        <v>1.2953122450677943</v>
      </c>
      <c r="D320" s="2">
        <v>268.2</v>
      </c>
      <c r="E320" s="2">
        <f>AVERAGE(B$2:B320)</f>
        <v>0.82167773491998097</v>
      </c>
      <c r="G320" s="2">
        <v>268.2</v>
      </c>
      <c r="H320" s="2">
        <f>AVERAGE(C$2:C320)</f>
        <v>1.0130636270276752</v>
      </c>
      <c r="O320" s="2">
        <f t="shared" si="12"/>
        <v>0.28478822062996523</v>
      </c>
      <c r="P320" s="2">
        <f t="shared" si="13"/>
        <v>1.0994495094918837</v>
      </c>
      <c r="S320" s="2">
        <v>946673.87835000001</v>
      </c>
      <c r="T320" s="2">
        <f>S320*4*PI()*10^-7</f>
        <v>1.189625480627887</v>
      </c>
      <c r="V320" s="2">
        <v>1030776.73325</v>
      </c>
      <c r="W320" s="2">
        <f t="shared" si="14"/>
        <v>1.2953122450677943</v>
      </c>
    </row>
    <row r="321" spans="1:23" x14ac:dyDescent="0.25">
      <c r="A321" s="2">
        <v>268.10000000000002</v>
      </c>
      <c r="B321" s="2">
        <v>1.1916467109066993</v>
      </c>
      <c r="C321" s="2">
        <v>1.29665925374899</v>
      </c>
      <c r="D321" s="2">
        <v>268.10000000000002</v>
      </c>
      <c r="E321" s="2">
        <f>AVERAGE(B$2:B321)</f>
        <v>0.8228338879699395</v>
      </c>
      <c r="G321" s="2">
        <v>268.10000000000002</v>
      </c>
      <c r="H321" s="2">
        <f>AVERAGE(C$2:C321)</f>
        <v>1.0139498633611794</v>
      </c>
      <c r="O321" s="2">
        <f t="shared" si="12"/>
        <v>0.2842968573537783</v>
      </c>
      <c r="P321" s="2">
        <f t="shared" si="13"/>
        <v>1.0990728604069533</v>
      </c>
      <c r="S321" s="2">
        <v>948282.3223</v>
      </c>
      <c r="T321" s="2">
        <f>S321*4*PI()*10^-7</f>
        <v>1.1916467109066993</v>
      </c>
      <c r="V321" s="2">
        <v>1031848.6487</v>
      </c>
      <c r="W321" s="2">
        <f t="shared" si="14"/>
        <v>1.29665925374899</v>
      </c>
    </row>
    <row r="322" spans="1:23" x14ac:dyDescent="0.25">
      <c r="A322" s="2">
        <v>268</v>
      </c>
      <c r="B322" s="2">
        <v>1.1931603316923314</v>
      </c>
      <c r="C322" s="2">
        <v>1.2982187353031174</v>
      </c>
      <c r="D322" s="2">
        <v>268</v>
      </c>
      <c r="E322" s="2">
        <f>AVERAGE(B$2:B322)</f>
        <v>0.82398755290365422</v>
      </c>
      <c r="G322" s="2">
        <v>268</v>
      </c>
      <c r="H322" s="2">
        <f>AVERAGE(C$2:C322)</f>
        <v>1.0148354361709673</v>
      </c>
      <c r="O322" s="2">
        <f t="shared" si="12"/>
        <v>0.28380655152318579</v>
      </c>
      <c r="P322" s="2">
        <f t="shared" si="13"/>
        <v>1.0986964933185863</v>
      </c>
      <c r="S322" s="2">
        <v>949486.82344999991</v>
      </c>
      <c r="T322" s="2">
        <f>S322*4*PI()*10^-7</f>
        <v>1.1931603316923314</v>
      </c>
      <c r="V322" s="2">
        <v>1033089.6446900001</v>
      </c>
      <c r="W322" s="2">
        <f t="shared" si="14"/>
        <v>1.2982187353031174</v>
      </c>
    </row>
    <row r="323" spans="1:23" x14ac:dyDescent="0.25">
      <c r="A323" s="2">
        <v>267.89999999999998</v>
      </c>
      <c r="B323" s="2">
        <v>1.1942064607334126</v>
      </c>
      <c r="C323" s="2">
        <v>1.2995719367168848</v>
      </c>
      <c r="D323" s="2">
        <v>267.89999999999998</v>
      </c>
      <c r="E323" s="2">
        <f>AVERAGE(B$2:B323)</f>
        <v>0.82513730106461625</v>
      </c>
      <c r="G323" s="2">
        <v>267.89999999999998</v>
      </c>
      <c r="H323" s="2">
        <f>AVERAGE(C$2:C323)</f>
        <v>1.0157197110173832</v>
      </c>
      <c r="O323" s="2">
        <f t="shared" ref="O323:O352" si="15">N$1-L$1*E323</f>
        <v>0.28331791031501663</v>
      </c>
      <c r="P323" s="2">
        <f t="shared" ref="P323:P352" si="16">M$1-L$1*H323</f>
        <v>1.0983206778626653</v>
      </c>
      <c r="S323" s="2">
        <v>950319.3064900001</v>
      </c>
      <c r="T323" s="2">
        <f>S323*4*PI()*10^-7</f>
        <v>1.1942064607334126</v>
      </c>
      <c r="V323" s="2">
        <v>1034166.4881600001</v>
      </c>
      <c r="W323" s="2">
        <f t="shared" ref="W323:W352" si="17">V323*4*PI()*10^-7</f>
        <v>1.2995719367168848</v>
      </c>
    </row>
    <row r="324" spans="1:23" x14ac:dyDescent="0.25">
      <c r="A324" s="2">
        <v>267.79999999999899</v>
      </c>
      <c r="B324" s="2">
        <v>1.1959006108915027</v>
      </c>
      <c r="C324" s="2">
        <v>1.301019353438758</v>
      </c>
      <c r="D324" s="2">
        <v>267.79999999999899</v>
      </c>
      <c r="E324" s="2">
        <f>AVERAGE(B$2:B324)</f>
        <v>0.82628517508884802</v>
      </c>
      <c r="G324" s="2">
        <v>267.79999999999899</v>
      </c>
      <c r="H324" s="2">
        <f>AVERAGE(C$2:C324)</f>
        <v>1.0166029916440746</v>
      </c>
      <c r="O324" s="2">
        <f t="shared" si="15"/>
        <v>0.28283006561208862</v>
      </c>
      <c r="P324" s="2">
        <f t="shared" si="16"/>
        <v>1.0979452849486053</v>
      </c>
      <c r="S324" s="2">
        <v>951667.46834999998</v>
      </c>
      <c r="T324" s="2">
        <f>S324*4*PI()*10^-7</f>
        <v>1.1959006108915027</v>
      </c>
      <c r="V324" s="2">
        <v>1035318.30579</v>
      </c>
      <c r="W324" s="2">
        <f t="shared" si="17"/>
        <v>1.301019353438758</v>
      </c>
    </row>
    <row r="325" spans="1:23" x14ac:dyDescent="0.25">
      <c r="A325" s="2">
        <v>267.69999999999902</v>
      </c>
      <c r="B325" s="2">
        <v>1.1976276208521126</v>
      </c>
      <c r="C325" s="2">
        <v>1.3025355394730218</v>
      </c>
      <c r="D325" s="2">
        <v>267.69999999999902</v>
      </c>
      <c r="E325" s="2">
        <f>AVERAGE(B$2:B325)</f>
        <v>0.82743129374861124</v>
      </c>
      <c r="G325" s="2">
        <v>267.69999999999902</v>
      </c>
      <c r="H325" s="2">
        <f>AVERAGE(C$2:C325)</f>
        <v>1.0174854995077443</v>
      </c>
      <c r="O325" s="2">
        <f t="shared" si="15"/>
        <v>0.28234296693637229</v>
      </c>
      <c r="P325" s="2">
        <f t="shared" si="16"/>
        <v>1.0975702204576461</v>
      </c>
      <c r="S325" s="2">
        <v>953041.77921000007</v>
      </c>
      <c r="T325" s="2">
        <f>S325*4*PI()*10^-7</f>
        <v>1.1976276208521126</v>
      </c>
      <c r="V325" s="2">
        <v>1036524.8483000001</v>
      </c>
      <c r="W325" s="2">
        <f t="shared" si="17"/>
        <v>1.3025355394730218</v>
      </c>
    </row>
    <row r="326" spans="1:23" x14ac:dyDescent="0.25">
      <c r="A326" s="2">
        <v>267.599999999999</v>
      </c>
      <c r="B326" s="2">
        <v>1.199066893108129</v>
      </c>
      <c r="C326" s="2">
        <v>1.3038599969979026</v>
      </c>
      <c r="D326" s="2">
        <v>267.599999999999</v>
      </c>
      <c r="E326" s="2">
        <f>AVERAGE(B$2:B326)</f>
        <v>0.82857478790048666</v>
      </c>
      <c r="G326" s="2">
        <v>267.599999999999</v>
      </c>
      <c r="H326" s="2">
        <f>AVERAGE(C$2:C326)</f>
        <v>1.0183666518077139</v>
      </c>
      <c r="O326" s="2">
        <f t="shared" si="15"/>
        <v>0.28185698367249024</v>
      </c>
      <c r="P326" s="2">
        <f t="shared" si="16"/>
        <v>1.0971957320791843</v>
      </c>
      <c r="S326" s="2">
        <v>954187.11568000005</v>
      </c>
      <c r="T326" s="2">
        <f>S326*4*PI()*10^-7</f>
        <v>1.199066893108129</v>
      </c>
      <c r="V326" s="2">
        <v>1037578.81811</v>
      </c>
      <c r="W326" s="2">
        <f t="shared" si="17"/>
        <v>1.3038599969979026</v>
      </c>
    </row>
    <row r="327" spans="1:23" x14ac:dyDescent="0.25">
      <c r="A327" s="2">
        <v>267.49999999999898</v>
      </c>
      <c r="B327" s="2">
        <v>1.2011103648073536</v>
      </c>
      <c r="C327" s="2">
        <v>1.3052934805678615</v>
      </c>
      <c r="D327" s="2">
        <v>267.49999999999898</v>
      </c>
      <c r="E327" s="2">
        <f>AVERAGE(B$2:B327)</f>
        <v>0.82971753506891266</v>
      </c>
      <c r="G327" s="2">
        <v>267.49999999999898</v>
      </c>
      <c r="H327" s="2">
        <f>AVERAGE(C$2:C327)</f>
        <v>1.0192467954542175</v>
      </c>
      <c r="O327" s="2">
        <f t="shared" si="15"/>
        <v>0.28137131787543052</v>
      </c>
      <c r="P327" s="2">
        <f t="shared" si="16"/>
        <v>1.0968216723769013</v>
      </c>
      <c r="S327" s="2">
        <v>955813.25878999999</v>
      </c>
      <c r="T327" s="2">
        <f>S327*4*PI()*10^-7</f>
        <v>1.2011103648073536</v>
      </c>
      <c r="V327" s="2">
        <v>1038719.5480899999</v>
      </c>
      <c r="W327" s="2">
        <f t="shared" si="17"/>
        <v>1.3052934805678615</v>
      </c>
    </row>
    <row r="328" spans="1:23" x14ac:dyDescent="0.25">
      <c r="A328" s="2">
        <v>267.39999999999901</v>
      </c>
      <c r="B328" s="2">
        <v>1.2027711786461508</v>
      </c>
      <c r="C328" s="2">
        <v>1.3067032891961139</v>
      </c>
      <c r="D328" s="2">
        <v>267.39999999999901</v>
      </c>
      <c r="E328" s="2">
        <f>AVERAGE(B$2:B328)</f>
        <v>0.83085837189942413</v>
      </c>
      <c r="G328" s="2">
        <v>267.39999999999901</v>
      </c>
      <c r="H328" s="2">
        <f>AVERAGE(C$2:C328)</f>
        <v>1.0201258673005229</v>
      </c>
      <c r="O328" s="2">
        <f t="shared" si="15"/>
        <v>0.28088646396905981</v>
      </c>
      <c r="P328" s="2">
        <f t="shared" si="16"/>
        <v>1.0964480681880615</v>
      </c>
      <c r="S328" s="2">
        <v>957134.89245000004</v>
      </c>
      <c r="T328" s="2">
        <f>S328*4*PI()*10^-7</f>
        <v>1.2027711786461508</v>
      </c>
      <c r="V328" s="2">
        <v>1039841.4381499999</v>
      </c>
      <c r="W328" s="2">
        <f t="shared" si="17"/>
        <v>1.3067032891961139</v>
      </c>
    </row>
    <row r="329" spans="1:23" x14ac:dyDescent="0.25">
      <c r="A329" s="2">
        <v>267.29999999999899</v>
      </c>
      <c r="B329" s="2">
        <v>1.2041877031826824</v>
      </c>
      <c r="C329" s="2">
        <v>1.3081188606990986</v>
      </c>
      <c r="D329" s="2">
        <v>267.29999999999899</v>
      </c>
      <c r="E329" s="2">
        <f>AVERAGE(B$2:B329)</f>
        <v>0.83199657108016578</v>
      </c>
      <c r="G329" s="2">
        <v>267.29999999999899</v>
      </c>
      <c r="H329" s="2">
        <f>AVERAGE(C$2:C329)</f>
        <v>1.0210038947194211</v>
      </c>
      <c r="O329" s="2">
        <f t="shared" si="15"/>
        <v>0.28040273105980312</v>
      </c>
      <c r="P329" s="2">
        <f t="shared" si="16"/>
        <v>1.0960749078792711</v>
      </c>
      <c r="S329" s="2">
        <v>958262.12686000008</v>
      </c>
      <c r="T329" s="2">
        <f>S329*4*PI()*10^-7</f>
        <v>1.2041877031826824</v>
      </c>
      <c r="V329" s="2">
        <v>1040967.91416</v>
      </c>
      <c r="W329" s="2">
        <f t="shared" si="17"/>
        <v>1.3081188606990986</v>
      </c>
    </row>
    <row r="330" spans="1:23" x14ac:dyDescent="0.25">
      <c r="A330" s="2">
        <v>267.19999999999902</v>
      </c>
      <c r="B330" s="2">
        <v>1.2060731629124928</v>
      </c>
      <c r="C330" s="2">
        <v>1.3096269389990067</v>
      </c>
      <c r="D330" s="2">
        <v>267.19999999999902</v>
      </c>
      <c r="E330" s="2">
        <f>AVERAGE(B$2:B330)</f>
        <v>0.83313358199758936</v>
      </c>
      <c r="G330" s="2">
        <v>267.19999999999902</v>
      </c>
      <c r="H330" s="2">
        <f>AVERAGE(C$2:C330)</f>
        <v>1.0218811684102405</v>
      </c>
      <c r="O330" s="2">
        <f t="shared" si="15"/>
        <v>0.27991950316063735</v>
      </c>
      <c r="P330" s="2">
        <f t="shared" si="16"/>
        <v>1.0957020679037599</v>
      </c>
      <c r="S330" s="2">
        <v>959762.52804</v>
      </c>
      <c r="T330" s="2">
        <f>S330*4*PI()*10^-7</f>
        <v>1.2060731629124928</v>
      </c>
      <c r="V330" s="2">
        <v>1042168.0047400001</v>
      </c>
      <c r="W330" s="2">
        <f t="shared" si="17"/>
        <v>1.3096269389990067</v>
      </c>
    </row>
    <row r="331" spans="1:23" x14ac:dyDescent="0.25">
      <c r="A331" s="2">
        <v>267.099999999999</v>
      </c>
      <c r="B331" s="2">
        <v>1.207719203738562</v>
      </c>
      <c r="C331" s="2">
        <v>1.3110597107720348</v>
      </c>
      <c r="D331" s="2">
        <v>267.099999999999</v>
      </c>
      <c r="E331" s="2">
        <f>AVERAGE(B$2:B331)</f>
        <v>0.834268689942259</v>
      </c>
      <c r="G331" s="2">
        <v>267.099999999999</v>
      </c>
      <c r="H331" s="2">
        <f>AVERAGE(C$2:C331)</f>
        <v>1.022757467023458</v>
      </c>
      <c r="O331" s="2">
        <f t="shared" si="15"/>
        <v>0.27943708402197864</v>
      </c>
      <c r="P331" s="2">
        <f t="shared" si="16"/>
        <v>1.0953296423347367</v>
      </c>
      <c r="S331" s="2">
        <v>961072.40570999996</v>
      </c>
      <c r="T331" s="2">
        <f>S331*4*PI()*10^-7</f>
        <v>1.207719203738562</v>
      </c>
      <c r="V331" s="2">
        <v>1043308.1682899999</v>
      </c>
      <c r="W331" s="2">
        <f t="shared" si="17"/>
        <v>1.3110597107720348</v>
      </c>
    </row>
    <row r="332" spans="1:23" x14ac:dyDescent="0.25">
      <c r="A332" s="2">
        <v>266.99999999999898</v>
      </c>
      <c r="B332" s="2">
        <v>1.2091546162087115</v>
      </c>
      <c r="C332" s="2">
        <v>1.3123410991225193</v>
      </c>
      <c r="D332" s="2">
        <v>266.99999999999898</v>
      </c>
      <c r="E332" s="2">
        <f>AVERAGE(B$2:B332)</f>
        <v>0.83540127582221801</v>
      </c>
      <c r="G332" s="2">
        <v>266.99999999999898</v>
      </c>
      <c r="H332" s="2">
        <f>AVERAGE(C$2:C332)</f>
        <v>1.0236323420449054</v>
      </c>
      <c r="O332" s="2">
        <f t="shared" si="15"/>
        <v>0.27895573675696073</v>
      </c>
      <c r="P332" s="2">
        <f t="shared" si="16"/>
        <v>1.0949578217900364</v>
      </c>
      <c r="S332" s="2">
        <v>962214.67066000006</v>
      </c>
      <c r="T332" s="2">
        <f>S332*4*PI()*10^-7</f>
        <v>1.2091546162087115</v>
      </c>
      <c r="V332" s="2">
        <v>1044327.8647399999</v>
      </c>
      <c r="W332" s="2">
        <f t="shared" si="17"/>
        <v>1.3123410991225193</v>
      </c>
    </row>
    <row r="333" spans="1:23" x14ac:dyDescent="0.25">
      <c r="A333" s="2">
        <v>266.89999999999901</v>
      </c>
      <c r="B333" s="2">
        <v>1.2114547418277355</v>
      </c>
      <c r="C333" s="2">
        <v>1.313772420497618</v>
      </c>
      <c r="D333" s="2">
        <v>266.89999999999901</v>
      </c>
      <c r="E333" s="2">
        <f>AVERAGE(B$2:B333)</f>
        <v>0.83653396698488514</v>
      </c>
      <c r="G333" s="2">
        <v>266.89999999999901</v>
      </c>
      <c r="H333" s="2">
        <f>AVERAGE(C$2:C333)</f>
        <v>1.0245062579438595</v>
      </c>
      <c r="O333" s="2">
        <f t="shared" si="15"/>
        <v>0.27847434474695304</v>
      </c>
      <c r="P333" s="2">
        <f t="shared" si="16"/>
        <v>1.0945864088709274</v>
      </c>
      <c r="S333" s="2">
        <v>964045.05247</v>
      </c>
      <c r="T333" s="2">
        <f>S333*4*PI()*10^-7</f>
        <v>1.2114547418277355</v>
      </c>
      <c r="V333" s="2">
        <v>1045466.8741</v>
      </c>
      <c r="W333" s="2">
        <f t="shared" si="17"/>
        <v>1.313772420497618</v>
      </c>
    </row>
    <row r="334" spans="1:23" x14ac:dyDescent="0.25">
      <c r="A334" s="2">
        <v>266.79999999999899</v>
      </c>
      <c r="B334" s="2">
        <v>1.2126464388012341</v>
      </c>
      <c r="C334" s="2">
        <v>1.3151518700436697</v>
      </c>
      <c r="D334" s="2">
        <v>266.79999999999899</v>
      </c>
      <c r="E334" s="2">
        <f>AVERAGE(B$2:B334)</f>
        <v>0.83766343386721653</v>
      </c>
      <c r="G334" s="2">
        <v>266.79999999999899</v>
      </c>
      <c r="H334" s="2">
        <f>AVERAGE(C$2:C334)</f>
        <v>1.0253790675898049</v>
      </c>
      <c r="O334" s="2">
        <f t="shared" si="15"/>
        <v>0.27799432305115174</v>
      </c>
      <c r="P334" s="2">
        <f t="shared" si="16"/>
        <v>1.0942154661076535</v>
      </c>
      <c r="S334" s="2">
        <v>964993.37478999991</v>
      </c>
      <c r="T334" s="2">
        <f>S334*4*PI()*10^-7</f>
        <v>1.2126464388012341</v>
      </c>
      <c r="V334" s="2">
        <v>1046564.60517</v>
      </c>
      <c r="W334" s="2">
        <f t="shared" si="17"/>
        <v>1.3151518700436697</v>
      </c>
    </row>
    <row r="335" spans="1:23" x14ac:dyDescent="0.25">
      <c r="A335" s="2">
        <v>266.69999999999902</v>
      </c>
      <c r="B335" s="2">
        <v>1.2137732510667916</v>
      </c>
      <c r="C335" s="2">
        <v>1.3165432245671176</v>
      </c>
      <c r="D335" s="2">
        <v>266.69999999999902</v>
      </c>
      <c r="E335" s="2">
        <f>AVERAGE(B$2:B335)</f>
        <v>0.8387895111642214</v>
      </c>
      <c r="G335" s="2">
        <v>266.69999999999902</v>
      </c>
      <c r="H335" s="2">
        <f>AVERAGE(C$2:C335)</f>
        <v>1.0262508165627908</v>
      </c>
      <c r="O335" s="2">
        <f t="shared" si="15"/>
        <v>0.27751574192392481</v>
      </c>
      <c r="P335" s="2">
        <f t="shared" si="16"/>
        <v>1.0938449741287635</v>
      </c>
      <c r="S335" s="2">
        <v>965890.06350000005</v>
      </c>
      <c r="T335" s="2">
        <f>S335*4*PI()*10^-7</f>
        <v>1.2137732510667916</v>
      </c>
      <c r="V335" s="2">
        <v>1047671.80992</v>
      </c>
      <c r="W335" s="2">
        <f t="shared" si="17"/>
        <v>1.3165432245671176</v>
      </c>
    </row>
    <row r="336" spans="1:23" x14ac:dyDescent="0.25">
      <c r="A336" s="2">
        <v>266.599999999999</v>
      </c>
      <c r="B336" s="2">
        <v>1.215973999112661</v>
      </c>
      <c r="C336" s="2">
        <v>1.3179399121074578</v>
      </c>
      <c r="D336" s="2">
        <v>266.599999999999</v>
      </c>
      <c r="E336" s="2">
        <f>AVERAGE(B$2:B336)</f>
        <v>0.83991543500884347</v>
      </c>
      <c r="G336" s="2">
        <v>266.599999999999</v>
      </c>
      <c r="H336" s="2">
        <f>AVERAGE(C$2:C336)</f>
        <v>1.0271215302808345</v>
      </c>
      <c r="O336" s="2">
        <f t="shared" si="15"/>
        <v>0.2770372260137256</v>
      </c>
      <c r="P336" s="2">
        <f t="shared" si="16"/>
        <v>1.0934749221316389</v>
      </c>
      <c r="S336" s="2">
        <v>967641.36314999999</v>
      </c>
      <c r="T336" s="2">
        <f>S336*4*PI()*10^-7</f>
        <v>1.215973999112661</v>
      </c>
      <c r="V336" s="2">
        <v>1048783.2585499999</v>
      </c>
      <c r="W336" s="2">
        <f t="shared" si="17"/>
        <v>1.3179399121074578</v>
      </c>
    </row>
    <row r="337" spans="1:23" x14ac:dyDescent="0.25">
      <c r="A337" s="2">
        <v>266.49999999999898</v>
      </c>
      <c r="B337" s="2">
        <v>1.2174041371377715</v>
      </c>
      <c r="C337" s="2">
        <v>1.3193444373559822</v>
      </c>
      <c r="D337" s="2">
        <v>266.49999999999898</v>
      </c>
      <c r="E337" s="2">
        <f>AVERAGE(B$2:B337)</f>
        <v>0.84103891328898905</v>
      </c>
      <c r="G337" s="2">
        <v>266.49999999999898</v>
      </c>
      <c r="H337" s="2">
        <f>AVERAGE(C$2:C337)</f>
        <v>1.0279912413137964</v>
      </c>
      <c r="O337" s="2">
        <f t="shared" si="15"/>
        <v>0.27655974946468487</v>
      </c>
      <c r="P337" s="2">
        <f t="shared" si="16"/>
        <v>1.093105296274139</v>
      </c>
      <c r="S337" s="2">
        <v>968779.43082999997</v>
      </c>
      <c r="T337" s="2">
        <f>S337*4*PI()*10^-7</f>
        <v>1.2174041371377715</v>
      </c>
      <c r="V337" s="2">
        <v>1049900.94423</v>
      </c>
      <c r="W337" s="2">
        <f t="shared" si="17"/>
        <v>1.3193444373559822</v>
      </c>
    </row>
    <row r="338" spans="1:23" x14ac:dyDescent="0.25">
      <c r="A338" s="2">
        <v>266.39999999999901</v>
      </c>
      <c r="B338" s="2">
        <v>1.219047412181067</v>
      </c>
      <c r="C338" s="2">
        <v>1.3206853535716776</v>
      </c>
      <c r="D338" s="2">
        <v>266.39999999999901</v>
      </c>
      <c r="E338" s="2">
        <f>AVERAGE(B$2:B338)</f>
        <v>0.8421606002293216</v>
      </c>
      <c r="G338" s="2">
        <v>266.39999999999901</v>
      </c>
      <c r="H338" s="2">
        <f>AVERAGE(C$2:C338)</f>
        <v>1.0288597698368167</v>
      </c>
      <c r="O338" s="2">
        <f t="shared" si="15"/>
        <v>0.27608303423232211</v>
      </c>
      <c r="P338" s="2">
        <f t="shared" si="16"/>
        <v>1.0927361729815539</v>
      </c>
      <c r="S338" s="2">
        <v>970087.10756000003</v>
      </c>
      <c r="T338" s="2">
        <f>S338*4*PI()*10^-7</f>
        <v>1.219047412181067</v>
      </c>
      <c r="V338" s="2">
        <v>1050968.0114500001</v>
      </c>
      <c r="W338" s="2">
        <f t="shared" si="17"/>
        <v>1.3206853535716776</v>
      </c>
    </row>
    <row r="339" spans="1:23" x14ac:dyDescent="0.25">
      <c r="A339" s="2">
        <v>266.29999999999899</v>
      </c>
      <c r="B339" s="2">
        <v>1.2204803060615186</v>
      </c>
      <c r="C339" s="2">
        <v>1.3220999502007622</v>
      </c>
      <c r="D339" s="2">
        <v>266.29999999999899</v>
      </c>
      <c r="E339" s="2">
        <f>AVERAGE(B$2:B339)</f>
        <v>0.843279889299831</v>
      </c>
      <c r="G339" s="2">
        <v>266.29999999999899</v>
      </c>
      <c r="H339" s="2">
        <f>AVERAGE(C$2:C339)</f>
        <v>1.0297273443349348</v>
      </c>
      <c r="O339" s="2">
        <f t="shared" si="15"/>
        <v>0.27560733809096316</v>
      </c>
      <c r="P339" s="2">
        <f t="shared" si="16"/>
        <v>1.0923674551480915</v>
      </c>
      <c r="S339" s="2">
        <v>971227.36828000005</v>
      </c>
      <c r="T339" s="2">
        <f>S339*4*PI()*10^-7</f>
        <v>1.2204803060615186</v>
      </c>
      <c r="V339" s="2">
        <v>1052093.7116799999</v>
      </c>
      <c r="W339" s="2">
        <f t="shared" si="17"/>
        <v>1.3220999502007622</v>
      </c>
    </row>
    <row r="340" spans="1:23" x14ac:dyDescent="0.25">
      <c r="A340" s="2">
        <v>266.19999999999902</v>
      </c>
      <c r="B340" s="2">
        <v>1.222276177659644</v>
      </c>
      <c r="C340" s="2">
        <v>1.3235481214075273</v>
      </c>
      <c r="D340" s="2">
        <v>266.19999999999902</v>
      </c>
      <c r="E340" s="2">
        <f>AVERAGE(B$2:B340)</f>
        <v>0.84439787245133491</v>
      </c>
      <c r="G340" s="2">
        <v>266.19999999999902</v>
      </c>
      <c r="H340" s="2">
        <f>AVERAGE(C$2:C340)</f>
        <v>1.0305940722909013</v>
      </c>
      <c r="O340" s="2">
        <f t="shared" si="15"/>
        <v>0.2751321969631822</v>
      </c>
      <c r="P340" s="2">
        <f t="shared" si="16"/>
        <v>1.0919990970937477</v>
      </c>
      <c r="S340" s="2">
        <v>972656.47749000008</v>
      </c>
      <c r="T340" s="2">
        <f>S340*4*PI()*10^-7</f>
        <v>1.222276177659644</v>
      </c>
      <c r="V340" s="2">
        <v>1053246.12971</v>
      </c>
      <c r="W340" s="2">
        <f t="shared" si="17"/>
        <v>1.3235481214075273</v>
      </c>
    </row>
    <row r="341" spans="1:23" x14ac:dyDescent="0.25">
      <c r="A341" s="2">
        <v>266.099999999999</v>
      </c>
      <c r="B341" s="2">
        <v>1.2241081602945261</v>
      </c>
      <c r="C341" s="2">
        <v>1.3249525195849117</v>
      </c>
      <c r="D341" s="2">
        <v>266.099999999999</v>
      </c>
      <c r="E341" s="2">
        <f>AVERAGE(B$2:B341)</f>
        <v>0.84551466741557957</v>
      </c>
      <c r="G341" s="2">
        <v>266.099999999999</v>
      </c>
      <c r="H341" s="2">
        <f>AVERAGE(C$2:C341)</f>
        <v>1.0314598324300013</v>
      </c>
      <c r="O341" s="2">
        <f t="shared" si="15"/>
        <v>0.27465756081316728</v>
      </c>
      <c r="P341" s="2">
        <f t="shared" si="16"/>
        <v>1.0916311503600904</v>
      </c>
      <c r="S341" s="2">
        <v>974114.32295000006</v>
      </c>
      <c r="T341" s="2">
        <f>S341*4*PI()*10^-7</f>
        <v>1.2241081602945261</v>
      </c>
      <c r="V341" s="2">
        <v>1054363.7142699999</v>
      </c>
      <c r="W341" s="2">
        <f t="shared" si="17"/>
        <v>1.3249525195849117</v>
      </c>
    </row>
    <row r="342" spans="1:23" x14ac:dyDescent="0.25">
      <c r="A342" s="2">
        <v>265.99999999999898</v>
      </c>
      <c r="B342" s="2">
        <v>1.2255962090060464</v>
      </c>
      <c r="C342" s="2">
        <v>1.3263350585480465</v>
      </c>
      <c r="D342" s="2">
        <v>265.99999999999898</v>
      </c>
      <c r="E342" s="2">
        <f>AVERAGE(B$2:B342)</f>
        <v>0.84662927604194449</v>
      </c>
      <c r="G342" s="2">
        <v>265.99999999999898</v>
      </c>
      <c r="H342" s="2">
        <f>AVERAGE(C$2:C342)</f>
        <v>1.0323245691634855</v>
      </c>
      <c r="O342" s="2">
        <f t="shared" si="15"/>
        <v>0.27418385385340405</v>
      </c>
      <c r="P342" s="2">
        <f t="shared" si="16"/>
        <v>1.0912636385722529</v>
      </c>
      <c r="S342" s="2">
        <v>975298.47449000005</v>
      </c>
      <c r="T342" s="2">
        <f>S342*4*PI()*10^-7</f>
        <v>1.2255962090060464</v>
      </c>
      <c r="V342" s="2">
        <v>1055463.9038200001</v>
      </c>
      <c r="W342" s="2">
        <f t="shared" si="17"/>
        <v>1.3263350585480465</v>
      </c>
    </row>
    <row r="343" spans="1:23" x14ac:dyDescent="0.25">
      <c r="A343" s="2">
        <v>265.89999999999901</v>
      </c>
      <c r="B343" s="2">
        <v>1.2272535968877893</v>
      </c>
      <c r="C343" s="2">
        <v>1.3276368596858243</v>
      </c>
      <c r="D343" s="2">
        <v>265.89999999999901</v>
      </c>
      <c r="E343" s="2">
        <f>AVERAGE(B$2:B343)</f>
        <v>0.84774221265260497</v>
      </c>
      <c r="G343" s="2">
        <v>265.89999999999901</v>
      </c>
      <c r="H343" s="2">
        <f>AVERAGE(C$2:C343)</f>
        <v>1.0331880553930828</v>
      </c>
      <c r="O343" s="2">
        <f t="shared" si="15"/>
        <v>0.27371085749775537</v>
      </c>
      <c r="P343" s="2">
        <f t="shared" si="16"/>
        <v>1.0908966582466531</v>
      </c>
      <c r="S343" s="2">
        <v>976617.38185999996</v>
      </c>
      <c r="T343" s="2">
        <f>S343*4*PI()*10^-7</f>
        <v>1.2272535968877893</v>
      </c>
      <c r="V343" s="2">
        <v>1056499.8442500001</v>
      </c>
      <c r="W343" s="2">
        <f t="shared" si="17"/>
        <v>1.3276368596858243</v>
      </c>
    </row>
    <row r="344" spans="1:23" x14ac:dyDescent="0.25">
      <c r="A344" s="2">
        <v>265.79999999999899</v>
      </c>
      <c r="B344" s="2">
        <v>1.2285167147909759</v>
      </c>
      <c r="C344" s="2">
        <v>1.3290170170578335</v>
      </c>
      <c r="D344" s="2">
        <v>265.79999999999899</v>
      </c>
      <c r="E344" s="2">
        <f>AVERAGE(B$2:B344)</f>
        <v>0.84885234239644858</v>
      </c>
      <c r="G344" s="2">
        <v>265.79999999999899</v>
      </c>
      <c r="H344" s="2">
        <f>AVERAGE(C$2:C344)</f>
        <v>1.0340505304999772</v>
      </c>
      <c r="O344" s="2">
        <f t="shared" si="15"/>
        <v>0.27323905405620663</v>
      </c>
      <c r="P344" s="2">
        <f t="shared" si="16"/>
        <v>1.0905301076466536</v>
      </c>
      <c r="S344" s="2">
        <v>977622.53915000008</v>
      </c>
      <c r="T344" s="2">
        <f>S344*4*PI()*10^-7</f>
        <v>1.2285167147909759</v>
      </c>
      <c r="V344" s="2">
        <v>1057598.1385900001</v>
      </c>
      <c r="W344" s="2">
        <f t="shared" si="17"/>
        <v>1.3290170170578335</v>
      </c>
    </row>
    <row r="345" spans="1:23" x14ac:dyDescent="0.25">
      <c r="A345" s="2">
        <v>265.69999999999902</v>
      </c>
      <c r="B345" s="2">
        <v>1.2302788400668343</v>
      </c>
      <c r="C345" s="2">
        <v>1.3304394781991709</v>
      </c>
      <c r="D345" s="2">
        <v>265.69999999999902</v>
      </c>
      <c r="E345" s="2">
        <f>AVERAGE(B$2:B345)</f>
        <v>0.84996114035479275</v>
      </c>
      <c r="G345" s="2">
        <v>265.69999999999902</v>
      </c>
      <c r="H345" s="2">
        <f>AVERAGE(C$2:C345)</f>
        <v>1.0349121262781724</v>
      </c>
      <c r="O345" s="2">
        <f t="shared" si="15"/>
        <v>0.27276781662145622</v>
      </c>
      <c r="P345" s="2">
        <f t="shared" si="16"/>
        <v>1.0901639307600053</v>
      </c>
      <c r="S345" s="2">
        <v>979024.79389000009</v>
      </c>
      <c r="T345" s="2">
        <f>S345*4*PI()*10^-7</f>
        <v>1.2302788400668343</v>
      </c>
      <c r="V345" s="2">
        <v>1058730.0972</v>
      </c>
      <c r="W345" s="2">
        <f t="shared" si="17"/>
        <v>1.3304394781991709</v>
      </c>
    </row>
    <row r="346" spans="1:23" x14ac:dyDescent="0.25">
      <c r="A346" s="2">
        <v>265.599999999999</v>
      </c>
      <c r="B346" s="2">
        <v>1.2318754541905519</v>
      </c>
      <c r="C346" s="2">
        <v>1.3318920144981314</v>
      </c>
      <c r="D346" s="2">
        <v>265.599999999999</v>
      </c>
      <c r="E346" s="2">
        <f>AVERAGE(B$2:B346)</f>
        <v>0.851068138365911</v>
      </c>
      <c r="G346" s="2">
        <v>265.599999999999</v>
      </c>
      <c r="H346" s="2">
        <f>AVERAGE(C$2:C346)</f>
        <v>1.0357729375483753</v>
      </c>
      <c r="O346" s="2">
        <f t="shared" si="15"/>
        <v>0.27229734416152113</v>
      </c>
      <c r="P346" s="2">
        <f t="shared" si="16"/>
        <v>1.0897980872880528</v>
      </c>
      <c r="S346" s="2">
        <v>980295.33903999999</v>
      </c>
      <c r="T346" s="2">
        <f>S346*4*PI()*10^-7</f>
        <v>1.2318754541905519</v>
      </c>
      <c r="V346" s="2">
        <v>1059885.9888599999</v>
      </c>
      <c r="W346" s="2">
        <f t="shared" si="17"/>
        <v>1.3318920144981314</v>
      </c>
    </row>
    <row r="347" spans="1:23" x14ac:dyDescent="0.25">
      <c r="A347" s="2">
        <v>265.49999999999898</v>
      </c>
      <c r="B347" s="2">
        <v>1.2332406171680821</v>
      </c>
      <c r="C347" s="2">
        <v>1.3332108540887988</v>
      </c>
      <c r="D347" s="2">
        <v>265.49999999999898</v>
      </c>
      <c r="E347" s="2">
        <f>AVERAGE(B$2:B347)</f>
        <v>0.85217268310233341</v>
      </c>
      <c r="G347" s="2">
        <v>265.49999999999898</v>
      </c>
      <c r="H347" s="2">
        <f>AVERAGE(C$2:C347)</f>
        <v>1.0366325847060065</v>
      </c>
      <c r="O347" s="2">
        <f t="shared" si="15"/>
        <v>0.27182791433957587</v>
      </c>
      <c r="P347" s="2">
        <f t="shared" si="16"/>
        <v>1.0894327385621607</v>
      </c>
      <c r="S347" s="2">
        <v>981381.70122000005</v>
      </c>
      <c r="T347" s="2">
        <f>S347*4*PI()*10^-7</f>
        <v>1.2332406171680821</v>
      </c>
      <c r="V347" s="2">
        <v>1060935.4880599999</v>
      </c>
      <c r="W347" s="2">
        <f t="shared" si="17"/>
        <v>1.3332108540887988</v>
      </c>
    </row>
    <row r="348" spans="1:23" x14ac:dyDescent="0.25">
      <c r="A348" s="2">
        <v>265.39999999999901</v>
      </c>
      <c r="B348" s="2">
        <v>1.2347721817884738</v>
      </c>
      <c r="C348" s="2">
        <v>1.3346180498167424</v>
      </c>
      <c r="D348" s="2">
        <v>265.39999999999901</v>
      </c>
      <c r="E348" s="2">
        <f>AVERAGE(B$2:B348)</f>
        <v>0.85327527531756719</v>
      </c>
      <c r="G348" s="2">
        <v>265.39999999999901</v>
      </c>
      <c r="H348" s="2">
        <f>AVERAGE(C$2:C348)</f>
        <v>1.037491332444078</v>
      </c>
      <c r="O348" s="2">
        <f t="shared" si="15"/>
        <v>0.27135931433614652</v>
      </c>
      <c r="P348" s="2">
        <f t="shared" si="16"/>
        <v>1.0890677720882047</v>
      </c>
      <c r="S348" s="2">
        <v>982600.48161999998</v>
      </c>
      <c r="T348" s="2">
        <f>S348*4*PI()*10^-7</f>
        <v>1.2347721817884738</v>
      </c>
      <c r="V348" s="2">
        <v>1062055.2988400001</v>
      </c>
      <c r="W348" s="2">
        <f t="shared" si="17"/>
        <v>1.3346180498167424</v>
      </c>
    </row>
    <row r="349" spans="1:23" x14ac:dyDescent="0.25">
      <c r="A349" s="2">
        <v>265.29999999999899</v>
      </c>
      <c r="B349" s="2">
        <v>1.2362285957426804</v>
      </c>
      <c r="C349" s="2">
        <v>1.3359809483468543</v>
      </c>
      <c r="D349" s="2">
        <v>265.29999999999899</v>
      </c>
      <c r="E349" s="2">
        <f>AVERAGE(B$2:B349)</f>
        <v>0.85437571589350136</v>
      </c>
      <c r="G349" s="2">
        <v>265.29999999999899</v>
      </c>
      <c r="H349" s="2">
        <f>AVERAGE(C$2:C349)</f>
        <v>1.0383490612254076</v>
      </c>
      <c r="O349" s="2">
        <f t="shared" si="15"/>
        <v>0.27089162877612533</v>
      </c>
      <c r="P349" s="2">
        <f t="shared" si="16"/>
        <v>1.0887032386693041</v>
      </c>
      <c r="S349" s="2">
        <v>983759.45902000007</v>
      </c>
      <c r="T349" s="2">
        <f>S349*4*PI()*10^-7</f>
        <v>1.2362285957426804</v>
      </c>
      <c r="V349" s="2">
        <v>1063139.8590299999</v>
      </c>
      <c r="W349" s="2">
        <f t="shared" si="17"/>
        <v>1.3359809483468543</v>
      </c>
    </row>
    <row r="350" spans="1:23" x14ac:dyDescent="0.25">
      <c r="A350" s="2">
        <v>265.19999999999902</v>
      </c>
      <c r="B350" s="2">
        <v>1.2376408792799263</v>
      </c>
      <c r="C350" s="2">
        <v>1.3373376998105857</v>
      </c>
      <c r="D350" s="2">
        <v>265.19999999999902</v>
      </c>
      <c r="E350" s="2">
        <f>AVERAGE(B$2:B350)</f>
        <v>0.8554738968774166</v>
      </c>
      <c r="G350" s="2">
        <v>265.19999999999902</v>
      </c>
      <c r="H350" s="2">
        <f>AVERAGE(C$2:C350)</f>
        <v>1.0392057621955657</v>
      </c>
      <c r="O350" s="2">
        <f t="shared" si="15"/>
        <v>0.27042490353925286</v>
      </c>
      <c r="P350" s="2">
        <f t="shared" si="16"/>
        <v>1.0883391420685775</v>
      </c>
      <c r="S350" s="2">
        <v>984883.31854999997</v>
      </c>
      <c r="T350" s="2">
        <f>S350*4*PI()*10^-7</f>
        <v>1.2376408792799263</v>
      </c>
      <c r="V350" s="2">
        <v>1064219.5275399999</v>
      </c>
      <c r="W350" s="2">
        <f t="shared" si="17"/>
        <v>1.3373376998105857</v>
      </c>
    </row>
    <row r="351" spans="1:23" x14ac:dyDescent="0.25">
      <c r="A351" s="2">
        <v>265.099999999999</v>
      </c>
      <c r="B351" s="2">
        <v>1.2394457361974658</v>
      </c>
      <c r="C351" s="2">
        <v>1.338612678017721</v>
      </c>
      <c r="D351" s="2">
        <v>265.099999999999</v>
      </c>
      <c r="E351" s="2">
        <f>AVERAGE(B$2:B351)</f>
        <v>0.85657095927547389</v>
      </c>
      <c r="G351" s="2">
        <v>265.099999999999</v>
      </c>
      <c r="H351" s="2">
        <f>AVERAGE(C$2:C351)</f>
        <v>1.0400612105264861</v>
      </c>
      <c r="O351" s="2">
        <f t="shared" si="15"/>
        <v>0.26995865369965749</v>
      </c>
      <c r="P351" s="2">
        <f t="shared" si="16"/>
        <v>1.0879755778376095</v>
      </c>
      <c r="S351" s="2">
        <v>986319.57805000001</v>
      </c>
      <c r="T351" s="2">
        <f>S351*4*PI()*10^-7</f>
        <v>1.2394457361974658</v>
      </c>
      <c r="V351" s="2">
        <v>1065234.1229600001</v>
      </c>
      <c r="W351" s="2">
        <f t="shared" si="17"/>
        <v>1.338612678017721</v>
      </c>
    </row>
    <row r="352" spans="1:23" x14ac:dyDescent="0.25">
      <c r="A352" s="2">
        <v>264.99999999999898</v>
      </c>
      <c r="B352" s="2">
        <v>1.2410683046014575</v>
      </c>
      <c r="C352" s="2">
        <v>1.3399446297616113</v>
      </c>
      <c r="D352" s="2">
        <v>264.99999999999898</v>
      </c>
      <c r="E352" s="2">
        <f>AVERAGE(B$2:B352)</f>
        <v>0.85766639330774164</v>
      </c>
      <c r="G352" s="2">
        <v>264.99999999999898</v>
      </c>
      <c r="H352" s="2">
        <f>AVERAGE(C$2:C352)</f>
        <v>1.0409155792422558</v>
      </c>
      <c r="O352" s="2">
        <f t="shared" si="15"/>
        <v>0.26949309591302967</v>
      </c>
      <c r="P352" s="2">
        <f t="shared" si="16"/>
        <v>1.0876124724414273</v>
      </c>
      <c r="S352" s="2">
        <v>987610.77696000005</v>
      </c>
      <c r="T352" s="2">
        <f>S352*4*PI()*10^-7</f>
        <v>1.2410683046014575</v>
      </c>
      <c r="V352" s="2">
        <v>1066294.05648</v>
      </c>
      <c r="W352" s="2">
        <f t="shared" si="17"/>
        <v>1.3399446297616113</v>
      </c>
    </row>
  </sheetData>
  <sortState ref="S2:T352">
    <sortCondition ref="T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2018-10-17T13:04:20Z</dcterms:created>
  <dcterms:modified xsi:type="dcterms:W3CDTF">2018-10-25T21:05:02Z</dcterms:modified>
</cp:coreProperties>
</file>